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تیر99\کدال\"/>
    </mc:Choice>
  </mc:AlternateContent>
  <xr:revisionPtr revIDLastSave="0" documentId="13_ncr:1_{1548B73E-54B0-4983-ADA9-DE1A9AA7E94F}" xr6:coauthVersionLast="45" xr6:coauthVersionMax="45" xr10:uidLastSave="{00000000-0000-0000-0000-000000000000}"/>
  <bookViews>
    <workbookView xWindow="28680" yWindow="-120" windowWidth="29040" windowHeight="15840" tabRatio="797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درآمد سپرده بانکی" sheetId="13" r:id="rId10"/>
    <sheet name="سایر درآمدها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5" l="1"/>
  <c r="G11" i="15" l="1"/>
  <c r="E11" i="15"/>
  <c r="U34" i="11"/>
  <c r="S34" i="11"/>
  <c r="M34" i="11"/>
  <c r="K34" i="11"/>
  <c r="I34" i="11"/>
  <c r="Q34" i="11"/>
  <c r="O34" i="11"/>
  <c r="G34" i="11"/>
  <c r="E34" i="11"/>
  <c r="C34" i="11"/>
  <c r="Q18" i="10"/>
  <c r="O18" i="10"/>
  <c r="M18" i="10"/>
  <c r="I18" i="10"/>
  <c r="G18" i="10"/>
  <c r="E18" i="10"/>
  <c r="O24" i="9"/>
  <c r="M24" i="9"/>
  <c r="G24" i="9"/>
  <c r="E24" i="9"/>
  <c r="S13" i="8"/>
  <c r="Q13" i="8"/>
  <c r="O13" i="8"/>
  <c r="M13" i="8"/>
  <c r="K13" i="8"/>
  <c r="I13" i="8"/>
  <c r="Y26" i="1"/>
  <c r="W26" i="1"/>
  <c r="U26" i="1"/>
  <c r="O26" i="1"/>
  <c r="K26" i="1"/>
  <c r="G26" i="1"/>
  <c r="E26" i="1"/>
  <c r="I24" i="9" l="1"/>
  <c r="Q24" i="9"/>
</calcChain>
</file>

<file path=xl/sharedStrings.xml><?xml version="1.0" encoding="utf-8"?>
<sst xmlns="http://schemas.openxmlformats.org/spreadsheetml/2006/main" count="357" uniqueCount="88">
  <si>
    <t>صندوق سرمایه گذاری مشترک مدرسه کسب و کار صوفی رازی</t>
  </si>
  <si>
    <t>صورت وضعیت پورتفوی</t>
  </si>
  <si>
    <t>برای ماه منتهی به 1399/04/31</t>
  </si>
  <si>
    <t>نام شرکت</t>
  </si>
  <si>
    <t>1399/03/31</t>
  </si>
  <si>
    <t>تغییرات طی دوره</t>
  </si>
  <si>
    <t>1399/04/31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</si>
  <si>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</si>
  <si>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</si>
  <si>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</si>
  <si>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</si>
  <si>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</si>
  <si>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</si>
  <si>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</si>
  <si>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</si>
  <si>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پتروشیمی پارس</t>
  </si>
  <si>
    <t>پتروشیمی پردیس</t>
  </si>
  <si>
    <t>پلی پروپیلن جم - جم پیلن</t>
  </si>
  <si>
    <t>صنایع پتروشیمی خلیج فارس</t>
  </si>
  <si>
    <t>بانک ملت</t>
  </si>
  <si>
    <t>فولاد  خوزستان</t>
  </si>
  <si>
    <t>پالایش نفت بندرعباس</t>
  </si>
  <si>
    <t>سرمایه‌گذاری‌ سپه‌</t>
  </si>
  <si>
    <t>سرمایه‌گذاری‌غدیر(هلدینگ‌</t>
  </si>
  <si>
    <t>فروشگاههای زنجیره ای افق کوروش</t>
  </si>
  <si>
    <t>توسعه‌معادن‌وفلزات‌</t>
  </si>
  <si>
    <t>فولاد امیرکبیرکاشان</t>
  </si>
  <si>
    <t>تامین سرمایه نوین</t>
  </si>
  <si>
    <t>سرمایه‌گذاری‌ صنعت‌ نفت‌</t>
  </si>
  <si>
    <t>فولاد مبارکه اصفهان</t>
  </si>
  <si>
    <t>مبین انرژی خلیج فارس</t>
  </si>
  <si>
    <t>سرمايه گذاري تامين اجتماعي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</si>
  <si>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</si>
  <si>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</si>
  <si>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</si>
  <si>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</si>
  <si>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</si>
  <si>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</si>
  <si>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</si>
  <si>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</si>
  <si>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</si>
  <si>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</si>
  <si>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</si>
  <si>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</si>
  <si>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</si>
  <si>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</si>
  <si>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</si>
  <si>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</si>
  <si>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</si>
  <si>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</si>
  <si>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</si>
  <si>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</si>
  <si>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</si>
  <si>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</si>
  <si>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</si>
  <si>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</si>
  <si>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</si>
  <si>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</si>
  <si>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</si>
  <si>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</si>
  <si>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</si>
  <si>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</si>
  <si>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</si>
  <si>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1399/04/25</t>
  </si>
  <si>
    <t>1399/04/19</t>
  </si>
  <si>
    <t>1399/04/08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</si>
  <si>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</si>
  <si>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</si>
  <si>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</si>
  <si>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</si>
  <si>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</si>
  <si>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</si>
  <si>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</si>
  <si>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</si>
  <si>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</si>
  <si>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</si>
  <si>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</si>
  <si>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</si>
  <si>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</si>
  <si>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</si>
  <si>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</si>
  <si>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</si>
  <si>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</si>
  <si>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</si>
  <si>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1399/04/01</t>
  </si>
  <si>
    <t>از ابتدای سال مالی</t>
  </si>
  <si>
    <t>تا پایان ماه</t>
  </si>
  <si>
    <t>سایردرآمدها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</si>
</sst>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539750</xdr:colOff>
      <xdr:row>39</xdr:row>
      <xdr:rowOff>47624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4215D5-24CD-469D-8EF3-25A6D3B4C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075750" y="0"/>
          <a:ext cx="6572249" cy="7477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43C63-84D1-4F15-84FD-EFA758AB2B11}">
  <dimension ref="A1"/>
  <sheetViews>
    <sheetView rightToLeft="1" tabSelected="1" view="pageBreakPreview" zoomScale="110" zoomScaleNormal="100" zoomScaleSheetLayoutView="11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G19" sqref="G19"/>
    </sheetView>
  </sheetViews>
  <sheetFormatPr defaultRowHeight="22.5" x14ac:dyDescent="0.25"/>
  <cols>
    <col min="1" max="1" width="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4" x14ac:dyDescent="0.25">
      <c r="A3" s="11" t="s">
        <v>47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6" spans="1:11" ht="24" x14ac:dyDescent="0.25">
      <c r="A6" s="13" t="s">
        <v>74</v>
      </c>
      <c r="B6" s="13" t="s">
        <v>74</v>
      </c>
      <c r="C6" s="13" t="s">
        <v>74</v>
      </c>
      <c r="E6" s="13" t="s">
        <v>49</v>
      </c>
      <c r="F6" s="13" t="s">
        <v>49</v>
      </c>
      <c r="G6" s="13" t="s">
        <v>49</v>
      </c>
      <c r="I6" s="13" t="s">
        <v>50</v>
      </c>
      <c r="J6" s="13" t="s">
        <v>50</v>
      </c>
      <c r="K6" s="13" t="s">
        <v>50</v>
      </c>
    </row>
    <row r="7" spans="1:11" ht="24" x14ac:dyDescent="0.25">
      <c r="A7" s="13" t="s">
        <v>75</v>
      </c>
      <c r="C7" s="13" t="s">
        <v>37</v>
      </c>
      <c r="E7" s="13" t="s">
        <v>76</v>
      </c>
      <c r="G7" s="13" t="s">
        <v>77</v>
      </c>
      <c r="I7" s="13" t="s">
        <v>76</v>
      </c>
      <c r="K7" s="13" t="s">
        <v>77</v>
      </c>
    </row>
    <row r="8" spans="1:11" x14ac:dyDescent="0.25">
      <c r="A8" s="1" t="s">
        <v>43</v>
      </c>
      <c r="C8" s="1" t="s">
        <v>44</v>
      </c>
      <c r="E8" s="3">
        <v>49689838</v>
      </c>
      <c r="G8" s="6">
        <v>1</v>
      </c>
      <c r="I8" s="3">
        <v>49689838</v>
      </c>
      <c r="K8" s="6">
        <v>1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C19" sqref="C19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23.57031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1" t="s">
        <v>0</v>
      </c>
      <c r="B2" s="11"/>
      <c r="C2" s="11"/>
      <c r="D2" s="11"/>
      <c r="E2" s="11"/>
    </row>
    <row r="3" spans="1:5" ht="24" x14ac:dyDescent="0.25">
      <c r="A3" s="11" t="s">
        <v>47</v>
      </c>
      <c r="B3" s="11"/>
      <c r="C3" s="11"/>
      <c r="D3" s="11"/>
      <c r="E3" s="11"/>
    </row>
    <row r="4" spans="1:5" ht="24" x14ac:dyDescent="0.25">
      <c r="A4" s="11" t="s">
        <v>2</v>
      </c>
      <c r="B4" s="11"/>
      <c r="C4" s="11"/>
      <c r="D4" s="11"/>
      <c r="E4" s="11"/>
    </row>
    <row r="5" spans="1:5" ht="24" x14ac:dyDescent="0.25">
      <c r="E5" s="4" t="s">
        <v>85</v>
      </c>
    </row>
    <row r="6" spans="1:5" ht="24" x14ac:dyDescent="0.25">
      <c r="A6" s="12" t="s">
        <v>78</v>
      </c>
      <c r="C6" s="13" t="s">
        <v>49</v>
      </c>
      <c r="E6" s="13" t="s">
        <v>86</v>
      </c>
    </row>
    <row r="7" spans="1:5" ht="24" x14ac:dyDescent="0.25">
      <c r="A7" s="13" t="s">
        <v>78</v>
      </c>
      <c r="C7" s="13" t="s">
        <v>40</v>
      </c>
      <c r="E7" s="13" t="s">
        <v>40</v>
      </c>
    </row>
    <row r="8" spans="1:5" x14ac:dyDescent="0.25">
      <c r="A8" s="1" t="s">
        <v>78</v>
      </c>
      <c r="C8" s="3">
        <v>0</v>
      </c>
      <c r="E8" s="3">
        <v>0</v>
      </c>
    </row>
    <row r="9" spans="1:5" x14ac:dyDescent="0.25">
      <c r="A9" s="1" t="s">
        <v>79</v>
      </c>
      <c r="C9" s="3">
        <v>0</v>
      </c>
      <c r="E9" s="3">
        <v>0</v>
      </c>
    </row>
    <row r="10" spans="1:5" x14ac:dyDescent="0.25">
      <c r="A10" s="1" t="s">
        <v>80</v>
      </c>
      <c r="C10" s="3">
        <v>0</v>
      </c>
      <c r="E10" s="3">
        <v>0</v>
      </c>
    </row>
    <row r="11" spans="1:5" ht="24.75" thickBot="1" x14ac:dyDescent="0.3">
      <c r="A11" s="2" t="s">
        <v>56</v>
      </c>
      <c r="C11" s="5">
        <v>0</v>
      </c>
      <c r="E11" s="5">
        <v>0</v>
      </c>
    </row>
    <row r="12" spans="1:5" ht="23.25" thickTop="1" x14ac:dyDescent="0.2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rightToLeft="1" workbookViewId="0">
      <selection activeCell="Y26" sqref="Y26"/>
    </sheetView>
  </sheetViews>
  <sheetFormatPr defaultRowHeight="22.5" x14ac:dyDescent="0.25"/>
  <cols>
    <col min="1" max="1" width="35.2851562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1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17.14062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4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x14ac:dyDescent="0.25">
      <c r="Y5" s="3"/>
    </row>
    <row r="6" spans="1:25" ht="24" x14ac:dyDescent="0.25">
      <c r="A6" s="12" t="s">
        <v>3</v>
      </c>
      <c r="C6" s="13" t="s">
        <v>84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4" x14ac:dyDescent="0.25">
      <c r="A7" s="12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4" x14ac:dyDescent="0.25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x14ac:dyDescent="0.25">
      <c r="A9" s="1" t="s">
        <v>15</v>
      </c>
      <c r="C9" s="3">
        <v>25000</v>
      </c>
      <c r="E9" s="3">
        <v>3754965646</v>
      </c>
      <c r="G9" s="3">
        <v>3603741862.5</v>
      </c>
      <c r="I9" s="3">
        <v>0</v>
      </c>
      <c r="K9" s="3">
        <v>0</v>
      </c>
      <c r="M9" s="9">
        <v>-14014</v>
      </c>
      <c r="O9" s="3">
        <v>2376392107</v>
      </c>
      <c r="Q9" s="3">
        <v>10986</v>
      </c>
      <c r="S9" s="3">
        <v>157050</v>
      </c>
      <c r="U9" s="3">
        <v>1650082104</v>
      </c>
      <c r="W9" s="3">
        <v>1714287484.7887499</v>
      </c>
      <c r="Y9" s="7">
        <v>3.8348418304361864E-2</v>
      </c>
    </row>
    <row r="10" spans="1:25" x14ac:dyDescent="0.25">
      <c r="A10" s="1" t="s">
        <v>16</v>
      </c>
      <c r="C10" s="3">
        <v>45000</v>
      </c>
      <c r="E10" s="3">
        <v>3758884647</v>
      </c>
      <c r="G10" s="3">
        <v>3698082995.625</v>
      </c>
      <c r="I10" s="3">
        <v>0</v>
      </c>
      <c r="K10" s="3">
        <v>0</v>
      </c>
      <c r="M10" s="9">
        <v>-19053</v>
      </c>
      <c r="O10" s="3">
        <v>1881723772</v>
      </c>
      <c r="Q10" s="3">
        <v>25947</v>
      </c>
      <c r="S10" s="3">
        <v>104640</v>
      </c>
      <c r="U10" s="3">
        <v>2167372887</v>
      </c>
      <c r="W10" s="3">
        <v>2697683539.2119999</v>
      </c>
      <c r="Y10" s="7">
        <v>6.0346877482595297E-2</v>
      </c>
    </row>
    <row r="11" spans="1:25" x14ac:dyDescent="0.25">
      <c r="A11" s="1" t="s">
        <v>17</v>
      </c>
      <c r="C11" s="3">
        <v>49000</v>
      </c>
      <c r="E11" s="3">
        <v>3733443074</v>
      </c>
      <c r="G11" s="3">
        <v>3678211243</v>
      </c>
      <c r="I11" s="3">
        <v>0</v>
      </c>
      <c r="K11" s="3">
        <v>0</v>
      </c>
      <c r="M11" s="9">
        <v>-28264</v>
      </c>
      <c r="O11" s="3">
        <v>2474416451</v>
      </c>
      <c r="Q11" s="3">
        <v>20736</v>
      </c>
      <c r="S11" s="3">
        <v>86110</v>
      </c>
      <c r="U11" s="3">
        <v>1579932154</v>
      </c>
      <c r="W11" s="3">
        <v>1774126947.744</v>
      </c>
      <c r="Y11" s="7">
        <v>3.96870203631636E-2</v>
      </c>
    </row>
    <row r="12" spans="1:25" x14ac:dyDescent="0.25">
      <c r="A12" s="1" t="s">
        <v>18</v>
      </c>
      <c r="C12" s="3">
        <v>55377</v>
      </c>
      <c r="E12" s="3">
        <v>963230716</v>
      </c>
      <c r="G12" s="3">
        <v>949127688.53437495</v>
      </c>
      <c r="I12" s="3">
        <v>159623</v>
      </c>
      <c r="K12" s="3">
        <v>2833923827</v>
      </c>
      <c r="M12" s="9">
        <v>-215000</v>
      </c>
      <c r="O12" s="3">
        <v>6483576545</v>
      </c>
      <c r="Q12" s="3">
        <v>0</v>
      </c>
      <c r="S12" s="3">
        <v>0</v>
      </c>
      <c r="U12" s="3">
        <v>0</v>
      </c>
      <c r="W12" s="3">
        <v>0</v>
      </c>
      <c r="Y12" s="7">
        <v>0</v>
      </c>
    </row>
    <row r="13" spans="1:25" x14ac:dyDescent="0.25">
      <c r="A13" s="1" t="s">
        <v>19</v>
      </c>
      <c r="C13" s="3">
        <v>0</v>
      </c>
      <c r="E13" s="3">
        <v>0</v>
      </c>
      <c r="G13" s="3">
        <v>0</v>
      </c>
      <c r="I13" s="3">
        <v>245366</v>
      </c>
      <c r="K13" s="3">
        <v>1442484125</v>
      </c>
      <c r="M13" s="9">
        <v>0</v>
      </c>
      <c r="O13" s="3">
        <v>0</v>
      </c>
      <c r="Q13" s="3">
        <v>245366</v>
      </c>
      <c r="S13" s="3">
        <v>6559</v>
      </c>
      <c r="U13" s="3">
        <v>1442484125</v>
      </c>
      <c r="W13" s="3">
        <v>1599035601.25348</v>
      </c>
      <c r="Y13" s="7">
        <v>3.5770246626977913E-2</v>
      </c>
    </row>
    <row r="14" spans="1:25" x14ac:dyDescent="0.25">
      <c r="A14" s="1" t="s">
        <v>20</v>
      </c>
      <c r="C14" s="3">
        <v>0</v>
      </c>
      <c r="E14" s="3">
        <v>0</v>
      </c>
      <c r="G14" s="3">
        <v>0</v>
      </c>
      <c r="I14" s="3">
        <v>65822</v>
      </c>
      <c r="K14" s="3">
        <v>2487636921</v>
      </c>
      <c r="M14" s="9">
        <v>0</v>
      </c>
      <c r="O14" s="3">
        <v>0</v>
      </c>
      <c r="Q14" s="3">
        <v>65822</v>
      </c>
      <c r="S14" s="3">
        <v>43070</v>
      </c>
      <c r="U14" s="3">
        <v>2487636921</v>
      </c>
      <c r="W14" s="3">
        <v>2816774400.4247499</v>
      </c>
      <c r="Y14" s="7">
        <v>6.3010926659023844E-2</v>
      </c>
    </row>
    <row r="15" spans="1:25" x14ac:dyDescent="0.25">
      <c r="A15" s="1" t="s">
        <v>21</v>
      </c>
      <c r="C15" s="3">
        <v>0</v>
      </c>
      <c r="E15" s="3">
        <v>0</v>
      </c>
      <c r="G15" s="3">
        <v>0</v>
      </c>
      <c r="I15" s="3">
        <v>72196</v>
      </c>
      <c r="K15" s="3">
        <v>3444181025</v>
      </c>
      <c r="M15" s="9">
        <v>0</v>
      </c>
      <c r="O15" s="3">
        <v>0</v>
      </c>
      <c r="Q15" s="3">
        <v>72196</v>
      </c>
      <c r="S15" s="3">
        <v>50440</v>
      </c>
      <c r="U15" s="3">
        <v>3444181025</v>
      </c>
      <c r="W15" s="3">
        <v>3618214696.4860001</v>
      </c>
      <c r="Y15" s="7">
        <v>8.0939055979244459E-2</v>
      </c>
    </row>
    <row r="16" spans="1:25" x14ac:dyDescent="0.25">
      <c r="A16" s="1" t="s">
        <v>22</v>
      </c>
      <c r="C16" s="3">
        <v>0</v>
      </c>
      <c r="E16" s="3">
        <v>0</v>
      </c>
      <c r="G16" s="3">
        <v>0</v>
      </c>
      <c r="I16" s="3">
        <v>97209</v>
      </c>
      <c r="K16" s="3">
        <v>2013066356</v>
      </c>
      <c r="M16" s="9">
        <v>0</v>
      </c>
      <c r="O16" s="3">
        <v>0</v>
      </c>
      <c r="Q16" s="3">
        <v>97209</v>
      </c>
      <c r="S16" s="3">
        <v>19650</v>
      </c>
      <c r="U16" s="3">
        <v>2013066356</v>
      </c>
      <c r="W16" s="3">
        <v>1897907969.1993699</v>
      </c>
      <c r="Y16" s="7">
        <v>4.2455987896923952E-2</v>
      </c>
    </row>
    <row r="17" spans="1:25" x14ac:dyDescent="0.25">
      <c r="A17" s="1" t="s">
        <v>23</v>
      </c>
      <c r="C17" s="3">
        <v>0</v>
      </c>
      <c r="E17" s="3">
        <v>0</v>
      </c>
      <c r="G17" s="3">
        <v>0</v>
      </c>
      <c r="I17" s="3">
        <v>118945</v>
      </c>
      <c r="K17" s="3">
        <v>2138778654</v>
      </c>
      <c r="M17" s="9">
        <v>-11783</v>
      </c>
      <c r="O17" s="3">
        <v>201016772</v>
      </c>
      <c r="Q17" s="3">
        <v>107162</v>
      </c>
      <c r="S17" s="3">
        <v>17100</v>
      </c>
      <c r="U17" s="3">
        <v>1926905697</v>
      </c>
      <c r="W17" s="3">
        <v>1820719484.8425</v>
      </c>
      <c r="Y17" s="7">
        <v>4.0729290179847805E-2</v>
      </c>
    </row>
    <row r="18" spans="1:25" x14ac:dyDescent="0.25">
      <c r="A18" s="1" t="s">
        <v>24</v>
      </c>
      <c r="C18" s="3">
        <v>0</v>
      </c>
      <c r="E18" s="3">
        <v>0</v>
      </c>
      <c r="G18" s="3">
        <v>0</v>
      </c>
      <c r="I18" s="3">
        <v>35199</v>
      </c>
      <c r="K18" s="3">
        <v>2655565529</v>
      </c>
      <c r="M18" s="9">
        <v>-11454</v>
      </c>
      <c r="O18" s="3">
        <v>1028801844</v>
      </c>
      <c r="Q18" s="3">
        <v>23745</v>
      </c>
      <c r="S18" s="3">
        <v>84020</v>
      </c>
      <c r="U18" s="3">
        <v>1791425992</v>
      </c>
      <c r="W18" s="3">
        <v>1982261610.4537499</v>
      </c>
      <c r="Y18" s="7">
        <v>4.4342969368247977E-2</v>
      </c>
    </row>
    <row r="19" spans="1:25" x14ac:dyDescent="0.25">
      <c r="A19" s="1" t="s">
        <v>25</v>
      </c>
      <c r="C19" s="3">
        <v>0</v>
      </c>
      <c r="E19" s="3">
        <v>0</v>
      </c>
      <c r="G19" s="3">
        <v>0</v>
      </c>
      <c r="I19" s="3">
        <v>183868</v>
      </c>
      <c r="K19" s="3">
        <v>3100947671</v>
      </c>
      <c r="M19" s="9">
        <v>0</v>
      </c>
      <c r="O19" s="3">
        <v>0</v>
      </c>
      <c r="Q19" s="3">
        <v>183868</v>
      </c>
      <c r="S19" s="3">
        <v>19250</v>
      </c>
      <c r="U19" s="3">
        <v>3100947671</v>
      </c>
      <c r="W19" s="3">
        <v>3516762219.1624999</v>
      </c>
      <c r="Y19" s="7">
        <v>7.8669575467406744E-2</v>
      </c>
    </row>
    <row r="20" spans="1:25" x14ac:dyDescent="0.25">
      <c r="A20" s="1" t="s">
        <v>26</v>
      </c>
      <c r="C20" s="3">
        <v>0</v>
      </c>
      <c r="E20" s="3">
        <v>0</v>
      </c>
      <c r="G20" s="3">
        <v>0</v>
      </c>
      <c r="I20" s="3">
        <v>55990</v>
      </c>
      <c r="K20" s="3">
        <v>3062009663</v>
      </c>
      <c r="M20" s="9">
        <v>0</v>
      </c>
      <c r="O20" s="3">
        <v>0</v>
      </c>
      <c r="Q20" s="3">
        <v>55990</v>
      </c>
      <c r="S20" s="3">
        <v>58310</v>
      </c>
      <c r="U20" s="3">
        <v>3062009663</v>
      </c>
      <c r="W20" s="3">
        <v>3243841511</v>
      </c>
      <c r="Y20" s="7">
        <v>7.2564369909175683E-2</v>
      </c>
    </row>
    <row r="21" spans="1:25" x14ac:dyDescent="0.25">
      <c r="A21" s="1" t="s">
        <v>27</v>
      </c>
      <c r="C21" s="3">
        <v>0</v>
      </c>
      <c r="E21" s="3">
        <v>0</v>
      </c>
      <c r="G21" s="3">
        <v>0</v>
      </c>
      <c r="I21" s="3">
        <v>140535</v>
      </c>
      <c r="K21" s="3">
        <v>2278374368</v>
      </c>
      <c r="M21" s="9">
        <v>-30752</v>
      </c>
      <c r="O21" s="3">
        <v>510383461</v>
      </c>
      <c r="Q21" s="3">
        <v>109783</v>
      </c>
      <c r="S21" s="3">
        <v>16280</v>
      </c>
      <c r="U21" s="3">
        <v>1779818360</v>
      </c>
      <c r="W21" s="3">
        <v>1775806388.8234999</v>
      </c>
      <c r="Y21" s="7">
        <v>3.97245892712993E-2</v>
      </c>
    </row>
    <row r="22" spans="1:25" x14ac:dyDescent="0.25">
      <c r="A22" s="1" t="s">
        <v>28</v>
      </c>
      <c r="C22" s="3">
        <v>0</v>
      </c>
      <c r="E22" s="3">
        <v>0</v>
      </c>
      <c r="G22" s="3">
        <v>0</v>
      </c>
      <c r="I22" s="3">
        <v>67822</v>
      </c>
      <c r="K22" s="3">
        <v>1297194317</v>
      </c>
      <c r="M22" s="9">
        <v>0</v>
      </c>
      <c r="O22" s="3">
        <v>0</v>
      </c>
      <c r="Q22" s="3">
        <v>67822</v>
      </c>
      <c r="S22" s="3">
        <v>20320</v>
      </c>
      <c r="U22" s="3">
        <v>1297194317</v>
      </c>
      <c r="W22" s="3">
        <v>1369305697.756</v>
      </c>
      <c r="Y22" s="7">
        <v>3.0631214513337026E-2</v>
      </c>
    </row>
    <row r="23" spans="1:25" x14ac:dyDescent="0.25">
      <c r="A23" s="1" t="s">
        <v>29</v>
      </c>
      <c r="C23" s="3">
        <v>0</v>
      </c>
      <c r="E23" s="3">
        <v>0</v>
      </c>
      <c r="G23" s="3">
        <v>0</v>
      </c>
      <c r="I23" s="3">
        <v>300000</v>
      </c>
      <c r="K23" s="3">
        <v>3866347485</v>
      </c>
      <c r="M23" s="9">
        <v>-300000</v>
      </c>
      <c r="O23" s="3">
        <v>5863551673</v>
      </c>
      <c r="Q23" s="3">
        <v>0</v>
      </c>
      <c r="S23" s="3">
        <v>0</v>
      </c>
      <c r="U23" s="3">
        <v>0</v>
      </c>
      <c r="W23" s="3">
        <v>0</v>
      </c>
      <c r="Y23" s="7">
        <v>0</v>
      </c>
    </row>
    <row r="24" spans="1:25" x14ac:dyDescent="0.25">
      <c r="A24" s="1" t="s">
        <v>30</v>
      </c>
      <c r="C24" s="3">
        <v>0</v>
      </c>
      <c r="E24" s="3">
        <v>0</v>
      </c>
      <c r="G24" s="3">
        <v>0</v>
      </c>
      <c r="I24" s="3">
        <v>124000</v>
      </c>
      <c r="K24" s="3">
        <v>3801592272</v>
      </c>
      <c r="M24" s="9">
        <v>-67560</v>
      </c>
      <c r="O24" s="3">
        <v>2169607565</v>
      </c>
      <c r="Q24" s="3">
        <v>56440</v>
      </c>
      <c r="S24" s="3">
        <v>32990</v>
      </c>
      <c r="U24" s="3">
        <v>1730337644</v>
      </c>
      <c r="W24" s="3">
        <v>1850015809.7149999</v>
      </c>
      <c r="Y24" s="7">
        <v>4.13846456735791E-2</v>
      </c>
    </row>
    <row r="25" spans="1:25" x14ac:dyDescent="0.25">
      <c r="A25" s="1" t="s">
        <v>31</v>
      </c>
      <c r="C25" s="3">
        <v>0</v>
      </c>
      <c r="E25" s="3">
        <v>0</v>
      </c>
      <c r="G25" s="3">
        <v>0</v>
      </c>
      <c r="I25" s="3">
        <v>194000</v>
      </c>
      <c r="K25" s="3">
        <v>3889259173</v>
      </c>
      <c r="M25" s="9">
        <v>-105272</v>
      </c>
      <c r="O25" s="3">
        <v>3494663941</v>
      </c>
      <c r="Q25" s="3">
        <v>88728</v>
      </c>
      <c r="S25" s="3">
        <v>40420</v>
      </c>
      <c r="U25" s="3">
        <v>1778794783</v>
      </c>
      <c r="W25" s="3">
        <v>3563388061.3140001</v>
      </c>
      <c r="Y25" s="7">
        <v>7.9712590314382201E-2</v>
      </c>
    </row>
    <row r="26" spans="1:25" ht="23.25" thickBot="1" x14ac:dyDescent="0.3">
      <c r="E26" s="5">
        <f>SUM(E9:E25)</f>
        <v>12210524083</v>
      </c>
      <c r="G26" s="5">
        <f>SUM(G9:G25)</f>
        <v>11929163789.659374</v>
      </c>
      <c r="K26" s="5">
        <f>SUM(K9:K25)</f>
        <v>38311361386</v>
      </c>
      <c r="O26" s="5">
        <f>SUM(O9:O25)</f>
        <v>26484134131</v>
      </c>
      <c r="U26" s="5">
        <f>SUM(U9:U25)</f>
        <v>31252189699</v>
      </c>
      <c r="W26" s="5">
        <f>SUM(W9:W25)</f>
        <v>35240131422.175598</v>
      </c>
      <c r="Y26" s="8">
        <f>SUM(Y9:Y25)</f>
        <v>0.78831777800956682</v>
      </c>
    </row>
    <row r="27" spans="1:25" ht="23.25" thickTop="1" x14ac:dyDescent="0.2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K10" sqref="K10"/>
    </sheetView>
  </sheetViews>
  <sheetFormatPr defaultRowHeight="22.5" x14ac:dyDescent="0.25"/>
  <cols>
    <col min="1" max="1" width="26.7109375" style="1" customWidth="1"/>
    <col min="2" max="2" width="1" style="1" customWidth="1"/>
    <col min="3" max="3" width="17" style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7.1406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5.710937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4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4" x14ac:dyDescent="0.25">
      <c r="A6" s="12" t="s">
        <v>35</v>
      </c>
      <c r="C6" s="13" t="s">
        <v>36</v>
      </c>
      <c r="D6" s="13" t="s">
        <v>36</v>
      </c>
      <c r="E6" s="13" t="s">
        <v>36</v>
      </c>
      <c r="F6" s="13" t="s">
        <v>36</v>
      </c>
      <c r="G6" s="13" t="s">
        <v>36</v>
      </c>
      <c r="H6" s="13" t="s">
        <v>36</v>
      </c>
      <c r="I6" s="13" t="s">
        <v>36</v>
      </c>
      <c r="K6" s="13" t="s">
        <v>84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4" x14ac:dyDescent="0.25">
      <c r="A7" s="13" t="s">
        <v>35</v>
      </c>
      <c r="C7" s="13" t="s">
        <v>37</v>
      </c>
      <c r="E7" s="13" t="s">
        <v>38</v>
      </c>
      <c r="G7" s="13" t="s">
        <v>39</v>
      </c>
      <c r="I7" s="13" t="s">
        <v>33</v>
      </c>
      <c r="K7" s="13" t="s">
        <v>40</v>
      </c>
      <c r="M7" s="13" t="s">
        <v>41</v>
      </c>
      <c r="O7" s="13" t="s">
        <v>42</v>
      </c>
      <c r="Q7" s="13" t="s">
        <v>40</v>
      </c>
      <c r="S7" s="13" t="s">
        <v>34</v>
      </c>
    </row>
    <row r="8" spans="1:19" x14ac:dyDescent="0.25">
      <c r="A8" s="1" t="s">
        <v>43</v>
      </c>
      <c r="C8" s="1" t="s">
        <v>44</v>
      </c>
      <c r="E8" s="1" t="s">
        <v>45</v>
      </c>
      <c r="G8" s="1" t="s">
        <v>46</v>
      </c>
      <c r="I8" s="1">
        <v>0</v>
      </c>
      <c r="K8" s="3">
        <v>27550000000</v>
      </c>
      <c r="M8" s="3">
        <v>18711272964</v>
      </c>
      <c r="O8" s="3">
        <v>37598682609</v>
      </c>
      <c r="Q8" s="3">
        <v>8662590355</v>
      </c>
      <c r="S8" s="7">
        <v>0.19378117234158471</v>
      </c>
    </row>
    <row r="10" spans="1:19" x14ac:dyDescent="0.25">
      <c r="Q10" s="3"/>
    </row>
    <row r="12" spans="1:19" x14ac:dyDescent="0.25">
      <c r="S12" s="3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R11" sqref="R11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17.140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1" t="s">
        <v>0</v>
      </c>
      <c r="B2" s="11"/>
      <c r="C2" s="11"/>
      <c r="D2" s="11"/>
      <c r="E2" s="11"/>
      <c r="F2" s="11"/>
      <c r="G2" s="11"/>
    </row>
    <row r="3" spans="1:7" ht="24" x14ac:dyDescent="0.25">
      <c r="A3" s="11" t="s">
        <v>47</v>
      </c>
      <c r="B3" s="11"/>
      <c r="C3" s="11"/>
      <c r="D3" s="11"/>
      <c r="E3" s="11"/>
      <c r="F3" s="11"/>
      <c r="G3" s="11"/>
    </row>
    <row r="4" spans="1:7" ht="24" x14ac:dyDescent="0.25">
      <c r="A4" s="11" t="s">
        <v>2</v>
      </c>
      <c r="B4" s="11"/>
      <c r="C4" s="11"/>
      <c r="D4" s="11"/>
      <c r="E4" s="11"/>
      <c r="F4" s="11"/>
      <c r="G4" s="11"/>
    </row>
    <row r="6" spans="1:7" ht="24" x14ac:dyDescent="0.25">
      <c r="A6" s="13" t="s">
        <v>51</v>
      </c>
      <c r="C6" s="13" t="s">
        <v>40</v>
      </c>
      <c r="E6" s="13" t="s">
        <v>73</v>
      </c>
      <c r="G6" s="13" t="s">
        <v>13</v>
      </c>
    </row>
    <row r="7" spans="1:7" x14ac:dyDescent="0.25">
      <c r="A7" s="1" t="s">
        <v>81</v>
      </c>
      <c r="C7" s="3">
        <v>11939994703</v>
      </c>
      <c r="E7" s="7">
        <v>0.99585561756607688</v>
      </c>
      <c r="G7" s="7">
        <v>0.2670963391411173</v>
      </c>
    </row>
    <row r="8" spans="1:7" x14ac:dyDescent="0.25">
      <c r="A8" s="1" t="s">
        <v>82</v>
      </c>
      <c r="C8" s="3">
        <v>0</v>
      </c>
      <c r="E8" s="7">
        <v>0</v>
      </c>
      <c r="G8" s="7">
        <v>0</v>
      </c>
    </row>
    <row r="9" spans="1:7" x14ac:dyDescent="0.25">
      <c r="A9" s="1" t="s">
        <v>83</v>
      </c>
      <c r="C9" s="3">
        <v>49689838</v>
      </c>
      <c r="E9" s="7">
        <v>4.1443824339231208E-3</v>
      </c>
      <c r="G9" s="7">
        <v>1.1115560896338176E-3</v>
      </c>
    </row>
    <row r="10" spans="1:7" x14ac:dyDescent="0.25">
      <c r="A10" s="1" t="s">
        <v>87</v>
      </c>
      <c r="C10" s="1">
        <v>0</v>
      </c>
      <c r="E10" s="7">
        <v>0</v>
      </c>
      <c r="G10" s="7">
        <v>0</v>
      </c>
    </row>
    <row r="11" spans="1:7" ht="23.25" thickBot="1" x14ac:dyDescent="0.3">
      <c r="C11" s="5">
        <f>SUM(C7:C10)</f>
        <v>11989684541</v>
      </c>
      <c r="E11" s="10">
        <f>SUM(E7:E10)</f>
        <v>1</v>
      </c>
      <c r="G11" s="8">
        <f>SUM(G7:G10)</f>
        <v>0.26820789523075111</v>
      </c>
    </row>
    <row r="12" spans="1:7" ht="23.25" thickTop="1" x14ac:dyDescent="0.2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"/>
  <sheetViews>
    <sheetView rightToLeft="1" workbookViewId="0">
      <selection activeCell="M21" sqref="M21"/>
    </sheetView>
  </sheetViews>
  <sheetFormatPr defaultRowHeight="22.5" x14ac:dyDescent="0.25"/>
  <cols>
    <col min="1" max="1" width="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2.5703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2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4" x14ac:dyDescent="0.25">
      <c r="A3" s="11" t="s">
        <v>47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4" x14ac:dyDescent="0.25">
      <c r="A6" s="13" t="s">
        <v>48</v>
      </c>
      <c r="B6" s="13" t="s">
        <v>48</v>
      </c>
      <c r="C6" s="13" t="s">
        <v>48</v>
      </c>
      <c r="D6" s="13" t="s">
        <v>48</v>
      </c>
      <c r="E6" s="13" t="s">
        <v>48</v>
      </c>
      <c r="F6" s="13" t="s">
        <v>48</v>
      </c>
      <c r="G6" s="13" t="s">
        <v>48</v>
      </c>
      <c r="I6" s="13" t="s">
        <v>49</v>
      </c>
      <c r="J6" s="13" t="s">
        <v>49</v>
      </c>
      <c r="K6" s="13" t="s">
        <v>49</v>
      </c>
      <c r="L6" s="13" t="s">
        <v>49</v>
      </c>
      <c r="M6" s="13" t="s">
        <v>49</v>
      </c>
      <c r="O6" s="13" t="s">
        <v>50</v>
      </c>
      <c r="P6" s="13" t="s">
        <v>50</v>
      </c>
      <c r="Q6" s="13" t="s">
        <v>50</v>
      </c>
      <c r="R6" s="13" t="s">
        <v>50</v>
      </c>
      <c r="S6" s="13" t="s">
        <v>50</v>
      </c>
    </row>
    <row r="7" spans="1:19" ht="24" x14ac:dyDescent="0.25">
      <c r="A7" s="13" t="s">
        <v>51</v>
      </c>
      <c r="C7" s="13" t="s">
        <v>52</v>
      </c>
      <c r="E7" s="13" t="s">
        <v>32</v>
      </c>
      <c r="G7" s="13" t="s">
        <v>33</v>
      </c>
      <c r="I7" s="13" t="s">
        <v>53</v>
      </c>
      <c r="K7" s="13" t="s">
        <v>54</v>
      </c>
      <c r="M7" s="13" t="s">
        <v>55</v>
      </c>
      <c r="O7" s="13" t="s">
        <v>53</v>
      </c>
      <c r="Q7" s="13" t="s">
        <v>54</v>
      </c>
      <c r="S7" s="13" t="s">
        <v>55</v>
      </c>
    </row>
    <row r="8" spans="1:19" x14ac:dyDescent="0.25">
      <c r="A8" s="1" t="s">
        <v>43</v>
      </c>
      <c r="C8" s="3">
        <v>17</v>
      </c>
      <c r="E8" s="1" t="s">
        <v>56</v>
      </c>
      <c r="G8" s="1">
        <v>0</v>
      </c>
      <c r="I8" s="3">
        <v>49689838</v>
      </c>
      <c r="K8" s="3">
        <v>0</v>
      </c>
      <c r="M8" s="3">
        <v>49689838</v>
      </c>
      <c r="O8" s="3">
        <v>49689838</v>
      </c>
      <c r="Q8" s="3">
        <v>0</v>
      </c>
      <c r="S8" s="3">
        <v>49689838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5"/>
  <sheetViews>
    <sheetView rightToLeft="1" workbookViewId="0">
      <selection activeCell="M20" sqref="M20"/>
    </sheetView>
  </sheetViews>
  <sheetFormatPr defaultRowHeight="22.5" x14ac:dyDescent="0.25"/>
  <cols>
    <col min="1" max="1" width="25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4" x14ac:dyDescent="0.25">
      <c r="A3" s="11" t="s">
        <v>47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24" x14ac:dyDescent="0.25">
      <c r="A6" s="12" t="s">
        <v>3</v>
      </c>
      <c r="C6" s="13" t="s">
        <v>57</v>
      </c>
      <c r="D6" s="13" t="s">
        <v>57</v>
      </c>
      <c r="E6" s="13" t="s">
        <v>57</v>
      </c>
      <c r="F6" s="13" t="s">
        <v>57</v>
      </c>
      <c r="G6" s="13" t="s">
        <v>57</v>
      </c>
      <c r="I6" s="13" t="s">
        <v>49</v>
      </c>
      <c r="J6" s="13" t="s">
        <v>49</v>
      </c>
      <c r="K6" s="13" t="s">
        <v>49</v>
      </c>
      <c r="L6" s="13" t="s">
        <v>49</v>
      </c>
      <c r="M6" s="13" t="s">
        <v>49</v>
      </c>
      <c r="O6" s="13" t="s">
        <v>50</v>
      </c>
      <c r="P6" s="13" t="s">
        <v>50</v>
      </c>
      <c r="Q6" s="13" t="s">
        <v>50</v>
      </c>
      <c r="R6" s="13" t="s">
        <v>50</v>
      </c>
      <c r="S6" s="13" t="s">
        <v>50</v>
      </c>
    </row>
    <row r="7" spans="1:19" ht="24" x14ac:dyDescent="0.25">
      <c r="A7" s="13" t="s">
        <v>3</v>
      </c>
      <c r="C7" s="13" t="s">
        <v>58</v>
      </c>
      <c r="E7" s="13" t="s">
        <v>59</v>
      </c>
      <c r="G7" s="13" t="s">
        <v>60</v>
      </c>
      <c r="I7" s="13" t="s">
        <v>61</v>
      </c>
      <c r="K7" s="13" t="s">
        <v>54</v>
      </c>
      <c r="M7" s="13" t="s">
        <v>62</v>
      </c>
      <c r="O7" s="13" t="s">
        <v>61</v>
      </c>
      <c r="Q7" s="13" t="s">
        <v>54</v>
      </c>
      <c r="S7" s="13" t="s">
        <v>62</v>
      </c>
    </row>
    <row r="8" spans="1:19" x14ac:dyDescent="0.25">
      <c r="A8" s="1" t="s">
        <v>28</v>
      </c>
      <c r="C8" s="1" t="s">
        <v>63</v>
      </c>
      <c r="E8" s="3">
        <v>67822</v>
      </c>
      <c r="G8" s="3">
        <v>350</v>
      </c>
      <c r="I8" s="3">
        <v>23737700</v>
      </c>
      <c r="K8" s="3">
        <v>2834780</v>
      </c>
      <c r="M8" s="3">
        <v>20902920</v>
      </c>
      <c r="O8" s="3">
        <v>23737700</v>
      </c>
      <c r="Q8" s="3">
        <v>2834780</v>
      </c>
      <c r="S8" s="3">
        <v>20902920</v>
      </c>
    </row>
    <row r="9" spans="1:19" x14ac:dyDescent="0.25">
      <c r="A9" s="1" t="s">
        <v>25</v>
      </c>
      <c r="C9" s="1" t="s">
        <v>64</v>
      </c>
      <c r="E9" s="3">
        <v>183868</v>
      </c>
      <c r="G9" s="3">
        <v>600</v>
      </c>
      <c r="I9" s="3">
        <v>110320800</v>
      </c>
      <c r="K9" s="3">
        <v>15070435</v>
      </c>
      <c r="M9" s="3">
        <v>95250365</v>
      </c>
      <c r="O9" s="3">
        <v>110320800</v>
      </c>
      <c r="Q9" s="3">
        <v>15070435</v>
      </c>
      <c r="S9" s="3">
        <v>95250365</v>
      </c>
    </row>
    <row r="10" spans="1:19" x14ac:dyDescent="0.25">
      <c r="A10" s="1" t="s">
        <v>21</v>
      </c>
      <c r="C10" s="1" t="s">
        <v>6</v>
      </c>
      <c r="E10" s="3">
        <v>72196</v>
      </c>
      <c r="G10" s="3">
        <v>420</v>
      </c>
      <c r="I10" s="3">
        <v>30322320</v>
      </c>
      <c r="K10" s="3">
        <v>4326673</v>
      </c>
      <c r="M10" s="3">
        <v>25995647</v>
      </c>
      <c r="O10" s="3">
        <v>30322320</v>
      </c>
      <c r="Q10" s="3">
        <v>4326673</v>
      </c>
      <c r="S10" s="3">
        <v>25995647</v>
      </c>
    </row>
    <row r="11" spans="1:19" x14ac:dyDescent="0.25">
      <c r="A11" s="1" t="s">
        <v>30</v>
      </c>
      <c r="C11" s="1" t="s">
        <v>65</v>
      </c>
      <c r="E11" s="3">
        <v>124000</v>
      </c>
      <c r="G11" s="3">
        <v>1850</v>
      </c>
      <c r="I11" s="3">
        <v>229400000</v>
      </c>
      <c r="K11" s="3">
        <v>4769551</v>
      </c>
      <c r="M11" s="3">
        <v>224630449</v>
      </c>
      <c r="O11" s="3">
        <v>229400000</v>
      </c>
      <c r="Q11" s="3">
        <v>4769551</v>
      </c>
      <c r="S11" s="3">
        <v>224630449</v>
      </c>
    </row>
    <row r="12" spans="1:19" x14ac:dyDescent="0.25">
      <c r="A12" s="1" t="s">
        <v>15</v>
      </c>
      <c r="C12" s="1" t="s">
        <v>6</v>
      </c>
      <c r="E12" s="3">
        <v>10986</v>
      </c>
      <c r="G12" s="3">
        <v>9500</v>
      </c>
      <c r="I12" s="3">
        <v>104367000</v>
      </c>
      <c r="K12" s="3">
        <v>14892062</v>
      </c>
      <c r="M12" s="3">
        <v>89474938</v>
      </c>
      <c r="O12" s="3">
        <v>104367000</v>
      </c>
      <c r="Q12" s="3">
        <v>14892062</v>
      </c>
      <c r="S12" s="3">
        <v>89474938</v>
      </c>
    </row>
    <row r="13" spans="1:19" ht="23.25" thickBot="1" x14ac:dyDescent="0.3">
      <c r="I13" s="5">
        <f>SUM(I8:I12)</f>
        <v>498147820</v>
      </c>
      <c r="K13" s="5">
        <f>SUM(K8:K12)</f>
        <v>41893501</v>
      </c>
      <c r="M13" s="5">
        <f>SUM(M8:M12)</f>
        <v>456254319</v>
      </c>
      <c r="O13" s="5">
        <f>SUM(O8:O12)</f>
        <v>498147820</v>
      </c>
      <c r="Q13" s="5">
        <f>SUM(Q8:Q12)</f>
        <v>41893501</v>
      </c>
      <c r="S13" s="5">
        <f>SUM(S8:S12)</f>
        <v>456254319</v>
      </c>
    </row>
    <row r="14" spans="1:19" ht="23.25" thickTop="1" x14ac:dyDescent="0.25"/>
    <row r="15" spans="1:19" x14ac:dyDescent="0.25">
      <c r="M15" s="3"/>
      <c r="S15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6"/>
  <sheetViews>
    <sheetView rightToLeft="1" topLeftCell="A8" workbookViewId="0">
      <selection activeCell="M29" sqref="M29"/>
    </sheetView>
  </sheetViews>
  <sheetFormatPr defaultRowHeight="22.5" x14ac:dyDescent="0.25"/>
  <cols>
    <col min="1" max="1" width="35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1406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4" x14ac:dyDescent="0.25">
      <c r="A3" s="11" t="s">
        <v>47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4" x14ac:dyDescent="0.25">
      <c r="A6" s="12" t="s">
        <v>3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K6" s="13" t="s">
        <v>50</v>
      </c>
      <c r="L6" s="13" t="s">
        <v>50</v>
      </c>
      <c r="M6" s="13" t="s">
        <v>50</v>
      </c>
      <c r="N6" s="13" t="s">
        <v>50</v>
      </c>
      <c r="O6" s="13" t="s">
        <v>50</v>
      </c>
      <c r="P6" s="13" t="s">
        <v>50</v>
      </c>
      <c r="Q6" s="13" t="s">
        <v>50</v>
      </c>
    </row>
    <row r="7" spans="1:17" ht="24" x14ac:dyDescent="0.25">
      <c r="A7" s="13" t="s">
        <v>3</v>
      </c>
      <c r="C7" s="13" t="s">
        <v>7</v>
      </c>
      <c r="E7" s="13" t="s">
        <v>66</v>
      </c>
      <c r="G7" s="13" t="s">
        <v>67</v>
      </c>
      <c r="I7" s="13" t="s">
        <v>68</v>
      </c>
      <c r="K7" s="13" t="s">
        <v>7</v>
      </c>
      <c r="M7" s="13" t="s">
        <v>66</v>
      </c>
      <c r="O7" s="13" t="s">
        <v>67</v>
      </c>
      <c r="Q7" s="13" t="s">
        <v>68</v>
      </c>
    </row>
    <row r="8" spans="1:17" x14ac:dyDescent="0.25">
      <c r="A8" s="1" t="s">
        <v>21</v>
      </c>
      <c r="C8" s="3">
        <v>72196</v>
      </c>
      <c r="E8" s="3">
        <v>3618214696</v>
      </c>
      <c r="G8" s="3">
        <v>3444181025</v>
      </c>
      <c r="I8" s="3">
        <v>174033671</v>
      </c>
      <c r="K8" s="3">
        <v>72196</v>
      </c>
      <c r="M8" s="9">
        <v>3618214696</v>
      </c>
      <c r="N8" s="9"/>
      <c r="O8" s="9">
        <v>3444181025</v>
      </c>
      <c r="P8" s="9"/>
      <c r="Q8" s="9">
        <v>174033671</v>
      </c>
    </row>
    <row r="9" spans="1:17" x14ac:dyDescent="0.25">
      <c r="A9" s="1" t="s">
        <v>16</v>
      </c>
      <c r="C9" s="3">
        <v>25947</v>
      </c>
      <c r="E9" s="3">
        <v>2697683539</v>
      </c>
      <c r="G9" s="3">
        <v>2106571235</v>
      </c>
      <c r="I9" s="3">
        <v>591112304</v>
      </c>
      <c r="K9" s="3">
        <v>25947</v>
      </c>
      <c r="M9" s="9">
        <v>2697683539</v>
      </c>
      <c r="N9" s="9"/>
      <c r="O9" s="9">
        <v>2167372880</v>
      </c>
      <c r="P9" s="9"/>
      <c r="Q9" s="9">
        <v>530310659</v>
      </c>
    </row>
    <row r="10" spans="1:17" x14ac:dyDescent="0.25">
      <c r="A10" s="1" t="s">
        <v>30</v>
      </c>
      <c r="C10" s="3">
        <v>56440</v>
      </c>
      <c r="E10" s="3">
        <v>1850015809</v>
      </c>
      <c r="G10" s="3">
        <v>1730337644</v>
      </c>
      <c r="I10" s="3">
        <v>119678165</v>
      </c>
      <c r="K10" s="3">
        <v>56440</v>
      </c>
      <c r="M10" s="9">
        <v>1850015809</v>
      </c>
      <c r="N10" s="9"/>
      <c r="O10" s="9">
        <v>1730337644</v>
      </c>
      <c r="P10" s="9"/>
      <c r="Q10" s="9">
        <v>119678165</v>
      </c>
    </row>
    <row r="11" spans="1:17" x14ac:dyDescent="0.25">
      <c r="A11" s="1" t="s">
        <v>15</v>
      </c>
      <c r="C11" s="3">
        <v>10986</v>
      </c>
      <c r="E11" s="3">
        <v>1714287484</v>
      </c>
      <c r="G11" s="3">
        <v>1498858320</v>
      </c>
      <c r="I11" s="3">
        <v>215429164</v>
      </c>
      <c r="K11" s="3">
        <v>10986</v>
      </c>
      <c r="M11" s="9">
        <v>1714287484</v>
      </c>
      <c r="N11" s="9"/>
      <c r="O11" s="9">
        <v>1650082104</v>
      </c>
      <c r="P11" s="9"/>
      <c r="Q11" s="9">
        <v>64205380</v>
      </c>
    </row>
    <row r="12" spans="1:17" x14ac:dyDescent="0.25">
      <c r="A12" s="1" t="s">
        <v>24</v>
      </c>
      <c r="C12" s="3">
        <v>23745</v>
      </c>
      <c r="E12" s="3">
        <v>1982261610</v>
      </c>
      <c r="G12" s="3">
        <v>1791425992</v>
      </c>
      <c r="I12" s="3">
        <v>190835618</v>
      </c>
      <c r="K12" s="3">
        <v>23745</v>
      </c>
      <c r="M12" s="9">
        <v>1982261610</v>
      </c>
      <c r="N12" s="9"/>
      <c r="O12" s="9">
        <v>1791425992</v>
      </c>
      <c r="P12" s="9"/>
      <c r="Q12" s="9">
        <v>190835618</v>
      </c>
    </row>
    <row r="13" spans="1:17" x14ac:dyDescent="0.25">
      <c r="A13" s="1" t="s">
        <v>27</v>
      </c>
      <c r="C13" s="3">
        <v>109783</v>
      </c>
      <c r="E13" s="3">
        <v>1775806388</v>
      </c>
      <c r="G13" s="3">
        <v>1779818360</v>
      </c>
      <c r="I13" s="9">
        <v>-4011972</v>
      </c>
      <c r="K13" s="3">
        <v>109783</v>
      </c>
      <c r="M13" s="9">
        <v>1775806388</v>
      </c>
      <c r="N13" s="9"/>
      <c r="O13" s="9">
        <v>1779818360</v>
      </c>
      <c r="P13" s="9"/>
      <c r="Q13" s="9">
        <v>-4011972</v>
      </c>
    </row>
    <row r="14" spans="1:17" x14ac:dyDescent="0.25">
      <c r="A14" s="1" t="s">
        <v>17</v>
      </c>
      <c r="C14" s="3">
        <v>20736</v>
      </c>
      <c r="E14" s="3">
        <v>1774126947</v>
      </c>
      <c r="G14" s="9">
        <v>1524700325</v>
      </c>
      <c r="H14" s="9"/>
      <c r="I14" s="9">
        <v>249426622</v>
      </c>
      <c r="K14" s="3">
        <v>20736</v>
      </c>
      <c r="M14" s="9">
        <v>1774126947</v>
      </c>
      <c r="N14" s="9"/>
      <c r="O14" s="9">
        <v>1579932154</v>
      </c>
      <c r="P14" s="9"/>
      <c r="Q14" s="9">
        <v>194194793</v>
      </c>
    </row>
    <row r="15" spans="1:17" x14ac:dyDescent="0.25">
      <c r="A15" s="1" t="s">
        <v>31</v>
      </c>
      <c r="C15" s="3">
        <v>88728</v>
      </c>
      <c r="E15" s="3">
        <v>3563388061</v>
      </c>
      <c r="G15" s="9">
        <v>1778794783</v>
      </c>
      <c r="H15" s="9"/>
      <c r="I15" s="9">
        <v>1784593278</v>
      </c>
      <c r="K15" s="3">
        <v>88728</v>
      </c>
      <c r="M15" s="9">
        <v>3563388061</v>
      </c>
      <c r="N15" s="9"/>
      <c r="O15" s="9">
        <v>1778794783</v>
      </c>
      <c r="P15" s="9"/>
      <c r="Q15" s="9">
        <v>1784593278</v>
      </c>
    </row>
    <row r="16" spans="1:17" x14ac:dyDescent="0.25">
      <c r="A16" s="1" t="s">
        <v>26</v>
      </c>
      <c r="C16" s="3">
        <v>55990</v>
      </c>
      <c r="E16" s="3">
        <v>3243841518</v>
      </c>
      <c r="G16" s="9">
        <v>3062009663</v>
      </c>
      <c r="H16" s="9"/>
      <c r="I16" s="9">
        <v>181831855</v>
      </c>
      <c r="K16" s="3">
        <v>55990</v>
      </c>
      <c r="M16" s="9">
        <v>3243841518</v>
      </c>
      <c r="N16" s="9"/>
      <c r="O16" s="9">
        <v>3062009663</v>
      </c>
      <c r="P16" s="9"/>
      <c r="Q16" s="9">
        <v>181831855</v>
      </c>
    </row>
    <row r="17" spans="1:17" x14ac:dyDescent="0.25">
      <c r="A17" s="1" t="s">
        <v>28</v>
      </c>
      <c r="C17" s="3">
        <v>67822</v>
      </c>
      <c r="E17" s="3">
        <v>1369305697</v>
      </c>
      <c r="G17" s="9">
        <v>1297194310</v>
      </c>
      <c r="H17" s="9"/>
      <c r="I17" s="9">
        <v>72111387</v>
      </c>
      <c r="K17" s="3">
        <v>67822</v>
      </c>
      <c r="M17" s="9">
        <v>1369305697</v>
      </c>
      <c r="N17" s="9"/>
      <c r="O17" s="9">
        <v>1297194317</v>
      </c>
      <c r="P17" s="9"/>
      <c r="Q17" s="9">
        <v>72111380</v>
      </c>
    </row>
    <row r="18" spans="1:17" x14ac:dyDescent="0.25">
      <c r="A18" s="1" t="s">
        <v>22</v>
      </c>
      <c r="C18" s="3">
        <v>97209</v>
      </c>
      <c r="E18" s="3">
        <v>1897907969</v>
      </c>
      <c r="G18" s="9">
        <v>2013066356</v>
      </c>
      <c r="H18" s="9"/>
      <c r="I18" s="9">
        <v>-115158387</v>
      </c>
      <c r="K18" s="3">
        <v>97209</v>
      </c>
      <c r="M18" s="9">
        <v>1897907969</v>
      </c>
      <c r="N18" s="9"/>
      <c r="O18" s="9">
        <v>2013066356</v>
      </c>
      <c r="P18" s="9"/>
      <c r="Q18" s="9">
        <v>-115158387</v>
      </c>
    </row>
    <row r="19" spans="1:17" x14ac:dyDescent="0.25">
      <c r="A19" s="1" t="s">
        <v>23</v>
      </c>
      <c r="C19" s="3">
        <v>107162</v>
      </c>
      <c r="E19" s="3">
        <v>1820719484</v>
      </c>
      <c r="G19" s="9">
        <v>1926905697</v>
      </c>
      <c r="H19" s="9"/>
      <c r="I19" s="9">
        <v>-106186213</v>
      </c>
      <c r="K19" s="3">
        <v>107162</v>
      </c>
      <c r="M19" s="9">
        <v>1820719484</v>
      </c>
      <c r="N19" s="9"/>
      <c r="O19" s="9">
        <v>1926905697</v>
      </c>
      <c r="P19" s="9"/>
      <c r="Q19" s="9">
        <v>-106186213</v>
      </c>
    </row>
    <row r="20" spans="1:17" x14ac:dyDescent="0.25">
      <c r="A20" s="1" t="s">
        <v>25</v>
      </c>
      <c r="C20" s="3">
        <v>183868</v>
      </c>
      <c r="E20" s="3">
        <v>3516762219</v>
      </c>
      <c r="G20" s="9">
        <v>3100947671</v>
      </c>
      <c r="H20" s="9"/>
      <c r="I20" s="9">
        <v>415814548</v>
      </c>
      <c r="K20" s="3">
        <v>183868</v>
      </c>
      <c r="M20" s="9">
        <v>3516762219</v>
      </c>
      <c r="N20" s="9"/>
      <c r="O20" s="9">
        <v>3100947671</v>
      </c>
      <c r="P20" s="9"/>
      <c r="Q20" s="9">
        <v>415814548</v>
      </c>
    </row>
    <row r="21" spans="1:17" x14ac:dyDescent="0.25">
      <c r="A21" s="1" t="s">
        <v>20</v>
      </c>
      <c r="C21" s="3">
        <v>65822</v>
      </c>
      <c r="E21" s="3">
        <v>2816774400</v>
      </c>
      <c r="G21" s="9">
        <v>2487636921</v>
      </c>
      <c r="H21" s="9"/>
      <c r="I21" s="9">
        <v>329137479</v>
      </c>
      <c r="K21" s="3">
        <v>65822</v>
      </c>
      <c r="M21" s="9">
        <v>2816774400</v>
      </c>
      <c r="N21" s="9"/>
      <c r="O21" s="9">
        <v>2487636921</v>
      </c>
      <c r="P21" s="9"/>
      <c r="Q21" s="9">
        <v>329137479</v>
      </c>
    </row>
    <row r="22" spans="1:17" x14ac:dyDescent="0.25">
      <c r="A22" s="1" t="s">
        <v>19</v>
      </c>
      <c r="C22" s="3">
        <v>245366</v>
      </c>
      <c r="E22" s="3">
        <v>1599035601</v>
      </c>
      <c r="G22" s="9">
        <v>1442484125</v>
      </c>
      <c r="H22" s="9"/>
      <c r="I22" s="9">
        <v>156551476</v>
      </c>
      <c r="K22" s="3">
        <v>245366</v>
      </c>
      <c r="M22" s="9">
        <v>1599035601</v>
      </c>
      <c r="N22" s="9"/>
      <c r="O22" s="9">
        <v>1442484125</v>
      </c>
      <c r="P22" s="9"/>
      <c r="Q22" s="9">
        <v>156551476</v>
      </c>
    </row>
    <row r="23" spans="1:17" x14ac:dyDescent="0.25">
      <c r="A23" s="1" t="s">
        <v>18</v>
      </c>
      <c r="C23" s="3">
        <v>0</v>
      </c>
      <c r="E23" s="3">
        <v>0</v>
      </c>
      <c r="G23" s="9">
        <v>-14103028</v>
      </c>
      <c r="H23" s="9"/>
      <c r="I23" s="9">
        <v>14103028</v>
      </c>
      <c r="K23" s="3">
        <v>0</v>
      </c>
      <c r="M23" s="9">
        <v>0</v>
      </c>
      <c r="N23" s="9"/>
      <c r="O23" s="9">
        <v>0</v>
      </c>
      <c r="P23" s="9"/>
      <c r="Q23" s="9">
        <v>0</v>
      </c>
    </row>
    <row r="24" spans="1:17" ht="23.25" thickBot="1" x14ac:dyDescent="0.3">
      <c r="E24" s="5">
        <f>SUM(E8:E23)</f>
        <v>35240131422</v>
      </c>
      <c r="G24" s="5">
        <f>SUM(G8:G23)</f>
        <v>30970829399</v>
      </c>
      <c r="I24" s="5">
        <f>SUM(I8:I23)</f>
        <v>4269302023</v>
      </c>
      <c r="M24" s="5">
        <f>SUM(M8:M23)</f>
        <v>35240131422</v>
      </c>
      <c r="O24" s="5">
        <f>SUM(O8:O23)</f>
        <v>31252189692</v>
      </c>
      <c r="Q24" s="5">
        <f>SUM(Q8:Q23)</f>
        <v>3987941730</v>
      </c>
    </row>
    <row r="25" spans="1:17" ht="23.25" thickTop="1" x14ac:dyDescent="0.25"/>
    <row r="26" spans="1:17" x14ac:dyDescent="0.25">
      <c r="I26" s="3"/>
      <c r="Q26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1"/>
  <sheetViews>
    <sheetView rightToLeft="1" workbookViewId="0">
      <selection activeCell="I20" sqref="I20"/>
    </sheetView>
  </sheetViews>
  <sheetFormatPr defaultRowHeight="22.5" x14ac:dyDescent="0.25"/>
  <cols>
    <col min="1" max="1" width="35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7.140625" style="1" bestFit="1" customWidth="1"/>
    <col min="6" max="6" width="1" style="1" customWidth="1"/>
    <col min="7" max="7" width="17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7.1406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4" x14ac:dyDescent="0.25">
      <c r="A3" s="11" t="s">
        <v>47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24" x14ac:dyDescent="0.25">
      <c r="A6" s="12" t="s">
        <v>3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K6" s="13" t="s">
        <v>50</v>
      </c>
      <c r="L6" s="13" t="s">
        <v>50</v>
      </c>
      <c r="M6" s="13" t="s">
        <v>50</v>
      </c>
      <c r="N6" s="13" t="s">
        <v>50</v>
      </c>
      <c r="O6" s="13" t="s">
        <v>50</v>
      </c>
      <c r="P6" s="13" t="s">
        <v>50</v>
      </c>
      <c r="Q6" s="13" t="s">
        <v>50</v>
      </c>
    </row>
    <row r="7" spans="1:17" ht="24" x14ac:dyDescent="0.25">
      <c r="A7" s="13" t="s">
        <v>3</v>
      </c>
      <c r="C7" s="13" t="s">
        <v>7</v>
      </c>
      <c r="E7" s="13" t="s">
        <v>66</v>
      </c>
      <c r="G7" s="13" t="s">
        <v>67</v>
      </c>
      <c r="I7" s="13" t="s">
        <v>69</v>
      </c>
      <c r="K7" s="13" t="s">
        <v>7</v>
      </c>
      <c r="M7" s="13" t="s">
        <v>66</v>
      </c>
      <c r="O7" s="13" t="s">
        <v>67</v>
      </c>
      <c r="Q7" s="13" t="s">
        <v>69</v>
      </c>
    </row>
    <row r="8" spans="1:17" x14ac:dyDescent="0.25">
      <c r="A8" s="1" t="s">
        <v>23</v>
      </c>
      <c r="C8" s="3">
        <v>11783</v>
      </c>
      <c r="E8" s="3">
        <v>201016772</v>
      </c>
      <c r="G8" s="3">
        <v>211872957</v>
      </c>
      <c r="I8" s="9">
        <v>-10856185</v>
      </c>
      <c r="K8" s="3">
        <v>11783</v>
      </c>
      <c r="M8" s="3">
        <v>201016772</v>
      </c>
      <c r="O8" s="3">
        <v>211872957</v>
      </c>
      <c r="Q8" s="9">
        <v>-10856185</v>
      </c>
    </row>
    <row r="9" spans="1:17" x14ac:dyDescent="0.25">
      <c r="A9" s="1" t="s">
        <v>29</v>
      </c>
      <c r="C9" s="3">
        <v>300000</v>
      </c>
      <c r="E9" s="3">
        <v>5863551673</v>
      </c>
      <c r="G9" s="3">
        <v>3866347485</v>
      </c>
      <c r="I9" s="3">
        <v>1997204188</v>
      </c>
      <c r="K9" s="3">
        <v>300000</v>
      </c>
      <c r="M9" s="3">
        <v>5863551673</v>
      </c>
      <c r="O9" s="3">
        <v>3866347485</v>
      </c>
      <c r="Q9" s="9">
        <v>1997204188</v>
      </c>
    </row>
    <row r="10" spans="1:17" x14ac:dyDescent="0.25">
      <c r="A10" s="1" t="s">
        <v>16</v>
      </c>
      <c r="C10" s="3">
        <v>19053</v>
      </c>
      <c r="E10" s="3">
        <v>1881723772</v>
      </c>
      <c r="G10" s="3">
        <v>1591511760</v>
      </c>
      <c r="I10" s="3">
        <v>290212012</v>
      </c>
      <c r="K10" s="3">
        <v>19053</v>
      </c>
      <c r="M10" s="3">
        <v>1881723772</v>
      </c>
      <c r="O10" s="3">
        <v>1591511760</v>
      </c>
      <c r="Q10" s="9">
        <v>290212012</v>
      </c>
    </row>
    <row r="11" spans="1:17" x14ac:dyDescent="0.25">
      <c r="A11" s="1" t="s">
        <v>18</v>
      </c>
      <c r="C11" s="3">
        <v>215000</v>
      </c>
      <c r="E11" s="3">
        <v>6483576545</v>
      </c>
      <c r="G11" s="3">
        <v>3797154543</v>
      </c>
      <c r="I11" s="3">
        <v>2686422002</v>
      </c>
      <c r="K11" s="3">
        <v>215000</v>
      </c>
      <c r="M11" s="3">
        <v>6483576545</v>
      </c>
      <c r="O11" s="3">
        <v>3797154543</v>
      </c>
      <c r="Q11" s="9">
        <v>2686422002</v>
      </c>
    </row>
    <row r="12" spans="1:17" x14ac:dyDescent="0.25">
      <c r="A12" s="1" t="s">
        <v>30</v>
      </c>
      <c r="C12" s="3">
        <v>67560</v>
      </c>
      <c r="E12" s="3">
        <v>2169607565</v>
      </c>
      <c r="G12" s="3">
        <v>2071254628</v>
      </c>
      <c r="I12" s="3">
        <v>98352937</v>
      </c>
      <c r="K12" s="3">
        <v>67560</v>
      </c>
      <c r="M12" s="3">
        <v>2169607565</v>
      </c>
      <c r="O12" s="3">
        <v>2071254628</v>
      </c>
      <c r="Q12" s="9">
        <v>98352937</v>
      </c>
    </row>
    <row r="13" spans="1:17" x14ac:dyDescent="0.25">
      <c r="A13" s="1" t="s">
        <v>15</v>
      </c>
      <c r="C13" s="3">
        <v>14014</v>
      </c>
      <c r="E13" s="3">
        <v>2376392107</v>
      </c>
      <c r="G13" s="3">
        <v>2104883542</v>
      </c>
      <c r="I13" s="3">
        <v>271508565</v>
      </c>
      <c r="K13" s="3">
        <v>14014</v>
      </c>
      <c r="M13" s="3">
        <v>2376392107</v>
      </c>
      <c r="O13" s="3">
        <v>2104883542</v>
      </c>
      <c r="Q13" s="9">
        <v>271508565</v>
      </c>
    </row>
    <row r="14" spans="1:17" x14ac:dyDescent="0.25">
      <c r="A14" s="1" t="s">
        <v>24</v>
      </c>
      <c r="C14" s="3">
        <v>11454</v>
      </c>
      <c r="E14" s="3">
        <v>1028801844</v>
      </c>
      <c r="G14" s="3">
        <v>864139537</v>
      </c>
      <c r="I14" s="3">
        <v>164662307</v>
      </c>
      <c r="K14" s="3">
        <v>11454</v>
      </c>
      <c r="M14" s="3">
        <v>1028801844</v>
      </c>
      <c r="O14" s="3">
        <v>864139537</v>
      </c>
      <c r="Q14" s="9">
        <v>164662307</v>
      </c>
    </row>
    <row r="15" spans="1:17" x14ac:dyDescent="0.25">
      <c r="A15" s="1" t="s">
        <v>27</v>
      </c>
      <c r="C15" s="3">
        <v>30752</v>
      </c>
      <c r="E15" s="3">
        <v>510383461</v>
      </c>
      <c r="G15" s="3">
        <v>498556008</v>
      </c>
      <c r="I15" s="3">
        <v>11827453</v>
      </c>
      <c r="K15" s="3">
        <v>30752</v>
      </c>
      <c r="M15" s="3">
        <v>510383461</v>
      </c>
      <c r="O15" s="3">
        <v>498556008</v>
      </c>
      <c r="Q15" s="9">
        <v>11827453</v>
      </c>
    </row>
    <row r="16" spans="1:17" x14ac:dyDescent="0.25">
      <c r="A16" s="1" t="s">
        <v>17</v>
      </c>
      <c r="C16" s="3">
        <v>28264</v>
      </c>
      <c r="E16" s="3">
        <v>2474416451</v>
      </c>
      <c r="G16" s="3">
        <v>2153510920</v>
      </c>
      <c r="I16" s="3">
        <v>320905531</v>
      </c>
      <c r="K16" s="3">
        <v>28264</v>
      </c>
      <c r="M16" s="3">
        <v>2474416451</v>
      </c>
      <c r="O16" s="3">
        <v>2153510920</v>
      </c>
      <c r="Q16" s="9">
        <v>320905531</v>
      </c>
    </row>
    <row r="17" spans="1:17" x14ac:dyDescent="0.25">
      <c r="A17" s="1" t="s">
        <v>31</v>
      </c>
      <c r="C17" s="3">
        <v>105272</v>
      </c>
      <c r="E17" s="3">
        <v>3494663941</v>
      </c>
      <c r="G17" s="3">
        <v>2110464390</v>
      </c>
      <c r="I17" s="3">
        <v>1384199551</v>
      </c>
      <c r="K17" s="3">
        <v>105272</v>
      </c>
      <c r="M17" s="3">
        <v>3494663941</v>
      </c>
      <c r="O17" s="3">
        <v>2110464390</v>
      </c>
      <c r="Q17" s="9">
        <v>1384199551</v>
      </c>
    </row>
    <row r="18" spans="1:17" ht="23.25" thickBot="1" x14ac:dyDescent="0.3">
      <c r="E18" s="5">
        <f>SUM(E8:E17)</f>
        <v>26484134131</v>
      </c>
      <c r="G18" s="5">
        <f>SUM(G8:G17)</f>
        <v>19269695770</v>
      </c>
      <c r="I18" s="5">
        <f>SUM(I8:I17)</f>
        <v>7214438361</v>
      </c>
      <c r="M18" s="5">
        <f>SUM(M8:M17)</f>
        <v>26484134131</v>
      </c>
      <c r="O18" s="5">
        <f>SUM(O8:O17)</f>
        <v>19269695770</v>
      </c>
      <c r="Q18" s="5">
        <f>SUM(Q8:Q17)</f>
        <v>7214438361</v>
      </c>
    </row>
    <row r="19" spans="1:17" ht="23.25" thickTop="1" x14ac:dyDescent="0.25"/>
    <row r="20" spans="1:17" x14ac:dyDescent="0.25">
      <c r="I20" s="3"/>
      <c r="Q20" s="3"/>
    </row>
    <row r="21" spans="1:17" x14ac:dyDescent="0.25">
      <c r="Q21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5"/>
  <sheetViews>
    <sheetView rightToLeft="1" workbookViewId="0">
      <selection activeCell="I39" sqref="I39"/>
    </sheetView>
  </sheetViews>
  <sheetFormatPr defaultRowHeight="22.5" x14ac:dyDescent="0.25"/>
  <cols>
    <col min="1" max="1" width="35.2851562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7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16.855468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4" x14ac:dyDescent="0.25">
      <c r="A3" s="11" t="s">
        <v>47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4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24" x14ac:dyDescent="0.25">
      <c r="A6" s="12" t="s">
        <v>3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  <c r="H6" s="13" t="s">
        <v>49</v>
      </c>
      <c r="I6" s="13" t="s">
        <v>49</v>
      </c>
      <c r="J6" s="13" t="s">
        <v>49</v>
      </c>
      <c r="K6" s="13" t="s">
        <v>49</v>
      </c>
      <c r="M6" s="13" t="s">
        <v>50</v>
      </c>
      <c r="N6" s="13" t="s">
        <v>50</v>
      </c>
      <c r="O6" s="13" t="s">
        <v>50</v>
      </c>
      <c r="P6" s="13" t="s">
        <v>50</v>
      </c>
      <c r="Q6" s="13" t="s">
        <v>50</v>
      </c>
      <c r="R6" s="13" t="s">
        <v>50</v>
      </c>
      <c r="S6" s="13" t="s">
        <v>50</v>
      </c>
      <c r="T6" s="13" t="s">
        <v>50</v>
      </c>
      <c r="U6" s="13" t="s">
        <v>50</v>
      </c>
    </row>
    <row r="7" spans="1:21" ht="24" x14ac:dyDescent="0.25">
      <c r="A7" s="13" t="s">
        <v>3</v>
      </c>
      <c r="C7" s="13" t="s">
        <v>70</v>
      </c>
      <c r="E7" s="13" t="s">
        <v>71</v>
      </c>
      <c r="G7" s="13" t="s">
        <v>72</v>
      </c>
      <c r="I7" s="13" t="s">
        <v>40</v>
      </c>
      <c r="K7" s="13" t="s">
        <v>73</v>
      </c>
      <c r="M7" s="13" t="s">
        <v>70</v>
      </c>
      <c r="O7" s="13" t="s">
        <v>71</v>
      </c>
      <c r="Q7" s="13" t="s">
        <v>72</v>
      </c>
      <c r="S7" s="13" t="s">
        <v>40</v>
      </c>
      <c r="U7" s="13" t="s">
        <v>73</v>
      </c>
    </row>
    <row r="8" spans="1:21" x14ac:dyDescent="0.25">
      <c r="A8" s="1" t="s">
        <v>23</v>
      </c>
      <c r="C8" s="3">
        <v>0</v>
      </c>
      <c r="E8" s="9">
        <v>0</v>
      </c>
      <c r="F8" s="9"/>
      <c r="G8" s="9">
        <v>-10856185</v>
      </c>
      <c r="H8" s="9"/>
      <c r="I8" s="9">
        <v>-10856185</v>
      </c>
      <c r="K8" s="7">
        <v>-9.09228627821109E-4</v>
      </c>
      <c r="M8" s="9">
        <v>0</v>
      </c>
      <c r="N8" s="9"/>
      <c r="O8" s="9">
        <v>0</v>
      </c>
      <c r="P8" s="9"/>
      <c r="Q8" s="9">
        <v>-10856185</v>
      </c>
      <c r="R8" s="9"/>
      <c r="S8" s="9">
        <v>-10856185</v>
      </c>
      <c r="U8" s="7">
        <v>-9.3117123483075234E-4</v>
      </c>
    </row>
    <row r="9" spans="1:21" x14ac:dyDescent="0.25">
      <c r="A9" s="1" t="s">
        <v>29</v>
      </c>
      <c r="C9" s="3">
        <v>0</v>
      </c>
      <c r="E9" s="9">
        <v>0</v>
      </c>
      <c r="F9" s="9"/>
      <c r="G9" s="9">
        <v>1997204188</v>
      </c>
      <c r="H9" s="9"/>
      <c r="I9" s="9">
        <v>1997204188</v>
      </c>
      <c r="K9" s="7">
        <v>0.16727010670265957</v>
      </c>
      <c r="M9" s="9">
        <v>0</v>
      </c>
      <c r="N9" s="9"/>
      <c r="O9" s="9">
        <v>0</v>
      </c>
      <c r="P9" s="9"/>
      <c r="Q9" s="9">
        <v>1997204188</v>
      </c>
      <c r="R9" s="9"/>
      <c r="S9" s="9">
        <v>1997204188</v>
      </c>
      <c r="U9" s="7">
        <v>0.1713068716081303</v>
      </c>
    </row>
    <row r="10" spans="1:21" x14ac:dyDescent="0.25">
      <c r="A10" s="1" t="s">
        <v>16</v>
      </c>
      <c r="C10" s="3">
        <v>0</v>
      </c>
      <c r="E10" s="9">
        <v>0</v>
      </c>
      <c r="F10" s="9"/>
      <c r="G10" s="9">
        <v>290212012</v>
      </c>
      <c r="H10" s="9"/>
      <c r="I10" s="9">
        <v>290212012</v>
      </c>
      <c r="K10" s="7">
        <v>2.4305874434524026E-2</v>
      </c>
      <c r="M10" s="9">
        <v>0</v>
      </c>
      <c r="N10" s="9"/>
      <c r="O10" s="9">
        <v>0</v>
      </c>
      <c r="P10" s="9"/>
      <c r="Q10" s="9">
        <v>290212012</v>
      </c>
      <c r="R10" s="9"/>
      <c r="S10" s="9">
        <v>290212012</v>
      </c>
      <c r="U10" s="7">
        <v>2.4892453249162311E-2</v>
      </c>
    </row>
    <row r="11" spans="1:21" x14ac:dyDescent="0.25">
      <c r="A11" s="1" t="s">
        <v>18</v>
      </c>
      <c r="C11" s="3">
        <v>0</v>
      </c>
      <c r="E11" s="9">
        <v>0</v>
      </c>
      <c r="F11" s="9"/>
      <c r="G11" s="9">
        <v>2686422002</v>
      </c>
      <c r="H11" s="9"/>
      <c r="I11" s="9">
        <v>2686422002</v>
      </c>
      <c r="K11" s="7">
        <v>0.22499356731917303</v>
      </c>
      <c r="M11" s="9">
        <v>0</v>
      </c>
      <c r="N11" s="9"/>
      <c r="O11" s="9">
        <v>0</v>
      </c>
      <c r="P11" s="9"/>
      <c r="Q11" s="9">
        <v>2686422002</v>
      </c>
      <c r="R11" s="9"/>
      <c r="S11" s="9">
        <v>2686422002</v>
      </c>
      <c r="U11" s="7">
        <v>0.23042338472297974</v>
      </c>
    </row>
    <row r="12" spans="1:21" x14ac:dyDescent="0.25">
      <c r="A12" s="1" t="s">
        <v>30</v>
      </c>
      <c r="C12" s="3">
        <v>0</v>
      </c>
      <c r="E12" s="9">
        <v>0</v>
      </c>
      <c r="F12" s="9"/>
      <c r="G12" s="9">
        <v>98352937</v>
      </c>
      <c r="H12" s="9"/>
      <c r="I12" s="9">
        <v>98352937</v>
      </c>
      <c r="K12" s="7">
        <v>8.2372680596992393E-3</v>
      </c>
      <c r="M12" s="9">
        <v>0</v>
      </c>
      <c r="N12" s="9"/>
      <c r="O12" s="9">
        <v>0</v>
      </c>
      <c r="P12" s="9"/>
      <c r="Q12" s="9">
        <v>98352937</v>
      </c>
      <c r="R12" s="9"/>
      <c r="S12" s="9">
        <v>98352937</v>
      </c>
      <c r="U12" s="7">
        <v>8.4360597940732578E-3</v>
      </c>
    </row>
    <row r="13" spans="1:21" x14ac:dyDescent="0.25">
      <c r="A13" s="1" t="s">
        <v>15</v>
      </c>
      <c r="C13" s="3">
        <v>0</v>
      </c>
      <c r="E13" s="9">
        <v>0</v>
      </c>
      <c r="F13" s="9"/>
      <c r="G13" s="9">
        <v>271508565</v>
      </c>
      <c r="H13" s="9"/>
      <c r="I13" s="9">
        <v>271508565</v>
      </c>
      <c r="K13" s="7">
        <v>2.2739420892019468E-2</v>
      </c>
      <c r="M13" s="9">
        <v>0</v>
      </c>
      <c r="N13" s="9"/>
      <c r="O13" s="9">
        <v>0</v>
      </c>
      <c r="P13" s="9"/>
      <c r="Q13" s="9">
        <v>271508565</v>
      </c>
      <c r="R13" s="9"/>
      <c r="S13" s="9">
        <v>271508565</v>
      </c>
      <c r="U13" s="7">
        <v>2.3288196151610863E-2</v>
      </c>
    </row>
    <row r="14" spans="1:21" x14ac:dyDescent="0.25">
      <c r="A14" s="1" t="s">
        <v>24</v>
      </c>
      <c r="C14" s="3">
        <v>0</v>
      </c>
      <c r="E14" s="9">
        <v>0</v>
      </c>
      <c r="F14" s="9"/>
      <c r="G14" s="9">
        <v>164662307</v>
      </c>
      <c r="H14" s="9"/>
      <c r="I14" s="9">
        <v>164662307</v>
      </c>
      <c r="K14" s="7">
        <v>1.3790819099662377E-2</v>
      </c>
      <c r="M14" s="9">
        <v>0</v>
      </c>
      <c r="N14" s="9"/>
      <c r="O14" s="9">
        <v>0</v>
      </c>
      <c r="P14" s="9"/>
      <c r="Q14" s="9">
        <v>164662307</v>
      </c>
      <c r="R14" s="9"/>
      <c r="S14" s="9">
        <v>164662307</v>
      </c>
      <c r="U14" s="7">
        <v>1.4123635857280475E-2</v>
      </c>
    </row>
    <row r="15" spans="1:21" x14ac:dyDescent="0.25">
      <c r="A15" s="1" t="s">
        <v>27</v>
      </c>
      <c r="C15" s="3">
        <v>0</v>
      </c>
      <c r="E15" s="9">
        <v>0</v>
      </c>
      <c r="F15" s="9"/>
      <c r="G15" s="9">
        <v>11827453</v>
      </c>
      <c r="H15" s="9"/>
      <c r="I15" s="9">
        <v>11827453</v>
      </c>
      <c r="K15" s="7">
        <v>9.9057439255214046E-4</v>
      </c>
      <c r="M15" s="9">
        <v>0</v>
      </c>
      <c r="N15" s="9"/>
      <c r="O15" s="9">
        <v>0</v>
      </c>
      <c r="P15" s="9"/>
      <c r="Q15" s="9">
        <v>11827453</v>
      </c>
      <c r="R15" s="9"/>
      <c r="S15" s="9">
        <v>11827453</v>
      </c>
      <c r="U15" s="7">
        <v>1.0144801341274753E-3</v>
      </c>
    </row>
    <row r="16" spans="1:21" x14ac:dyDescent="0.25">
      <c r="A16" s="1" t="s">
        <v>17</v>
      </c>
      <c r="C16" s="3">
        <v>0</v>
      </c>
      <c r="E16" s="9">
        <v>0</v>
      </c>
      <c r="F16" s="9"/>
      <c r="G16" s="9">
        <v>320905531</v>
      </c>
      <c r="H16" s="9"/>
      <c r="I16" s="9">
        <v>320905531</v>
      </c>
      <c r="K16" s="7">
        <v>2.6876522057364936E-2</v>
      </c>
      <c r="M16" s="9">
        <v>0</v>
      </c>
      <c r="N16" s="9"/>
      <c r="O16" s="9">
        <v>0</v>
      </c>
      <c r="P16" s="9"/>
      <c r="Q16" s="9">
        <v>320905531</v>
      </c>
      <c r="R16" s="9"/>
      <c r="S16" s="9">
        <v>320905531</v>
      </c>
      <c r="U16" s="7">
        <v>2.7525138855434787E-2</v>
      </c>
    </row>
    <row r="17" spans="1:21" x14ac:dyDescent="0.25">
      <c r="A17" s="1" t="s">
        <v>31</v>
      </c>
      <c r="C17" s="3">
        <v>0</v>
      </c>
      <c r="E17" s="9">
        <v>0</v>
      </c>
      <c r="F17" s="9"/>
      <c r="G17" s="9">
        <v>1384199551</v>
      </c>
      <c r="H17" s="9"/>
      <c r="I17" s="9">
        <v>1384199551</v>
      </c>
      <c r="K17" s="7">
        <v>0.1159296620669531</v>
      </c>
      <c r="M17" s="9">
        <v>0</v>
      </c>
      <c r="N17" s="9"/>
      <c r="O17" s="9">
        <v>0</v>
      </c>
      <c r="P17" s="9"/>
      <c r="Q17" s="9">
        <v>1384199551</v>
      </c>
      <c r="R17" s="9"/>
      <c r="S17" s="9">
        <v>1384199551</v>
      </c>
      <c r="U17" s="7">
        <v>0.11872741715039334</v>
      </c>
    </row>
    <row r="18" spans="1:21" x14ac:dyDescent="0.25">
      <c r="A18" s="1" t="s">
        <v>28</v>
      </c>
      <c r="C18" s="3">
        <v>20902920</v>
      </c>
      <c r="E18" s="9">
        <v>72111380</v>
      </c>
      <c r="F18" s="9"/>
      <c r="G18" s="9">
        <v>0</v>
      </c>
      <c r="H18" s="9"/>
      <c r="I18" s="9">
        <v>93014300</v>
      </c>
      <c r="K18" s="7">
        <v>7.7901458345395721E-3</v>
      </c>
      <c r="M18" s="9">
        <v>20902920</v>
      </c>
      <c r="N18" s="9"/>
      <c r="O18" s="9">
        <v>72111380</v>
      </c>
      <c r="P18" s="9"/>
      <c r="Q18" s="9">
        <v>0</v>
      </c>
      <c r="R18" s="9"/>
      <c r="S18" s="9">
        <v>93014300</v>
      </c>
      <c r="U18" s="7">
        <v>7.9781470735730883E-3</v>
      </c>
    </row>
    <row r="19" spans="1:21" x14ac:dyDescent="0.25">
      <c r="A19" s="1" t="s">
        <v>25</v>
      </c>
      <c r="C19" s="3">
        <v>95250365</v>
      </c>
      <c r="E19" s="9">
        <v>415814548</v>
      </c>
      <c r="F19" s="9"/>
      <c r="G19" s="9">
        <v>0</v>
      </c>
      <c r="H19" s="9"/>
      <c r="I19" s="9">
        <v>511064913</v>
      </c>
      <c r="K19" s="7">
        <v>4.2802775521465823E-2</v>
      </c>
      <c r="M19" s="9">
        <v>95250365</v>
      </c>
      <c r="N19" s="9"/>
      <c r="O19" s="9">
        <v>415814548</v>
      </c>
      <c r="P19" s="9"/>
      <c r="Q19" s="9">
        <v>0</v>
      </c>
      <c r="R19" s="9"/>
      <c r="S19" s="9">
        <v>511064913</v>
      </c>
      <c r="U19" s="7">
        <v>4.3835743966861379E-2</v>
      </c>
    </row>
    <row r="20" spans="1:21" x14ac:dyDescent="0.25">
      <c r="A20" s="1" t="s">
        <v>21</v>
      </c>
      <c r="C20" s="3">
        <v>25995647</v>
      </c>
      <c r="E20" s="9">
        <v>174033671</v>
      </c>
      <c r="F20" s="9"/>
      <c r="G20" s="9">
        <v>0</v>
      </c>
      <c r="H20" s="9"/>
      <c r="I20" s="9">
        <v>200029318</v>
      </c>
      <c r="K20" s="7">
        <v>1.6752881636517086E-2</v>
      </c>
      <c r="M20" s="9">
        <v>25995647</v>
      </c>
      <c r="N20" s="9"/>
      <c r="O20" s="9">
        <v>174033671</v>
      </c>
      <c r="P20" s="9"/>
      <c r="Q20" s="9">
        <v>0</v>
      </c>
      <c r="R20" s="9"/>
      <c r="S20" s="9">
        <v>200029318</v>
      </c>
      <c r="U20" s="7">
        <v>1.7157182476571029E-2</v>
      </c>
    </row>
    <row r="21" spans="1:21" x14ac:dyDescent="0.25">
      <c r="A21" s="1" t="s">
        <v>30</v>
      </c>
      <c r="C21" s="3">
        <v>224630449</v>
      </c>
      <c r="E21" s="9">
        <v>119678165</v>
      </c>
      <c r="F21" s="9"/>
      <c r="G21" s="9">
        <v>0</v>
      </c>
      <c r="H21" s="9"/>
      <c r="I21" s="9">
        <v>344308614</v>
      </c>
      <c r="K21" s="7">
        <v>2.8836580129595054E-2</v>
      </c>
      <c r="M21" s="9">
        <v>224630449</v>
      </c>
      <c r="N21" s="9"/>
      <c r="O21" s="9">
        <v>119678165</v>
      </c>
      <c r="P21" s="9"/>
      <c r="Q21" s="9">
        <v>0</v>
      </c>
      <c r="R21" s="9"/>
      <c r="S21" s="9">
        <v>344308614</v>
      </c>
      <c r="U21" s="7">
        <v>2.9532499424175698E-2</v>
      </c>
    </row>
    <row r="22" spans="1:21" x14ac:dyDescent="0.25">
      <c r="A22" s="1" t="s">
        <v>15</v>
      </c>
      <c r="C22" s="3">
        <v>89474938</v>
      </c>
      <c r="E22" s="9">
        <v>215429164</v>
      </c>
      <c r="F22" s="9"/>
      <c r="G22" s="9">
        <v>0</v>
      </c>
      <c r="H22" s="9"/>
      <c r="I22" s="9">
        <v>304904102</v>
      </c>
      <c r="K22" s="7">
        <v>2.5536368280246465E-2</v>
      </c>
      <c r="M22" s="9">
        <v>89474938</v>
      </c>
      <c r="N22" s="9"/>
      <c r="O22" s="9">
        <v>64205380</v>
      </c>
      <c r="P22" s="9"/>
      <c r="Q22" s="9">
        <v>0</v>
      </c>
      <c r="R22" s="9"/>
      <c r="S22" s="9">
        <v>153680318</v>
      </c>
      <c r="U22" s="7">
        <v>1.3181673993326634E-2</v>
      </c>
    </row>
    <row r="23" spans="1:21" x14ac:dyDescent="0.25">
      <c r="A23" s="1" t="s">
        <v>16</v>
      </c>
      <c r="C23" s="3">
        <v>0</v>
      </c>
      <c r="E23" s="9">
        <v>591112304</v>
      </c>
      <c r="F23" s="9"/>
      <c r="G23" s="9">
        <v>0</v>
      </c>
      <c r="H23" s="9"/>
      <c r="I23" s="9">
        <v>591112304</v>
      </c>
      <c r="K23" s="7">
        <v>4.9506915095320708E-2</v>
      </c>
      <c r="M23" s="9">
        <v>0</v>
      </c>
      <c r="N23" s="9"/>
      <c r="O23" s="9">
        <v>530310656</v>
      </c>
      <c r="P23" s="9"/>
      <c r="Q23" s="9">
        <v>0</v>
      </c>
      <c r="R23" s="9"/>
      <c r="S23" s="9">
        <v>530310656</v>
      </c>
      <c r="U23" s="7">
        <v>4.5486515602988192E-2</v>
      </c>
    </row>
    <row r="24" spans="1:21" x14ac:dyDescent="0.25">
      <c r="A24" s="1" t="s">
        <v>24</v>
      </c>
      <c r="C24" s="3">
        <v>0</v>
      </c>
      <c r="E24" s="9">
        <v>190835618</v>
      </c>
      <c r="F24" s="9"/>
      <c r="G24" s="9">
        <v>0</v>
      </c>
      <c r="H24" s="9"/>
      <c r="I24" s="9">
        <v>190835618</v>
      </c>
      <c r="K24" s="7">
        <v>1.5982889670131204E-2</v>
      </c>
      <c r="M24" s="9">
        <v>0</v>
      </c>
      <c r="N24" s="9"/>
      <c r="O24" s="9">
        <v>190835618</v>
      </c>
      <c r="P24" s="9"/>
      <c r="Q24" s="9">
        <v>0</v>
      </c>
      <c r="R24" s="9"/>
      <c r="S24" s="9">
        <v>190835618</v>
      </c>
      <c r="U24" s="7">
        <v>1.6368608131010088E-2</v>
      </c>
    </row>
    <row r="25" spans="1:21" x14ac:dyDescent="0.25">
      <c r="A25" s="1" t="s">
        <v>27</v>
      </c>
      <c r="C25" s="3">
        <v>0</v>
      </c>
      <c r="E25" s="9">
        <v>-4011971</v>
      </c>
      <c r="F25" s="9"/>
      <c r="G25" s="9">
        <v>0</v>
      </c>
      <c r="H25" s="9"/>
      <c r="I25" s="9">
        <v>-4011971</v>
      </c>
      <c r="K25" s="7">
        <v>-3.3601112059052812E-4</v>
      </c>
      <c r="M25" s="9">
        <v>0</v>
      </c>
      <c r="N25" s="9"/>
      <c r="O25" s="9">
        <v>-4011971</v>
      </c>
      <c r="P25" s="9"/>
      <c r="Q25" s="9">
        <v>0</v>
      </c>
      <c r="R25" s="9"/>
      <c r="S25" s="9">
        <v>-4011971</v>
      </c>
      <c r="U25" s="7">
        <v>-3.4412014811604336E-4</v>
      </c>
    </row>
    <row r="26" spans="1:21" x14ac:dyDescent="0.25">
      <c r="A26" s="1" t="s">
        <v>17</v>
      </c>
      <c r="C26" s="3">
        <v>0</v>
      </c>
      <c r="E26" s="9">
        <v>249426622</v>
      </c>
      <c r="F26" s="9"/>
      <c r="G26" s="9">
        <v>0</v>
      </c>
      <c r="H26" s="9"/>
      <c r="I26" s="9">
        <v>249426622</v>
      </c>
      <c r="K26" s="7">
        <v>2.0890011110082818E-2</v>
      </c>
      <c r="M26" s="9">
        <v>0</v>
      </c>
      <c r="N26" s="9"/>
      <c r="O26" s="9">
        <v>194194793</v>
      </c>
      <c r="P26" s="9"/>
      <c r="Q26" s="9">
        <v>0</v>
      </c>
      <c r="R26" s="9"/>
      <c r="S26" s="9">
        <v>194194793</v>
      </c>
      <c r="U26" s="7">
        <v>1.6656735786605731E-2</v>
      </c>
    </row>
    <row r="27" spans="1:21" x14ac:dyDescent="0.25">
      <c r="A27" s="1" t="s">
        <v>31</v>
      </c>
      <c r="C27" s="3">
        <v>0</v>
      </c>
      <c r="E27" s="9">
        <v>1784593278</v>
      </c>
      <c r="F27" s="9"/>
      <c r="G27" s="9">
        <v>0</v>
      </c>
      <c r="H27" s="9"/>
      <c r="I27" s="9">
        <v>1784593278</v>
      </c>
      <c r="K27" s="7">
        <v>0.14946348992530203</v>
      </c>
      <c r="M27" s="9">
        <v>0</v>
      </c>
      <c r="N27" s="9"/>
      <c r="O27" s="9">
        <v>1784593278</v>
      </c>
      <c r="P27" s="9"/>
      <c r="Q27" s="9">
        <v>0</v>
      </c>
      <c r="R27" s="9"/>
      <c r="S27" s="9">
        <v>1784593278</v>
      </c>
      <c r="U27" s="7">
        <v>0.1530705239774304</v>
      </c>
    </row>
    <row r="28" spans="1:21" x14ac:dyDescent="0.25">
      <c r="A28" s="1" t="s">
        <v>26</v>
      </c>
      <c r="C28" s="3">
        <v>0</v>
      </c>
      <c r="E28" s="9">
        <v>181831859</v>
      </c>
      <c r="F28" s="9"/>
      <c r="G28" s="9">
        <v>0</v>
      </c>
      <c r="H28" s="9"/>
      <c r="I28" s="9">
        <v>181831859</v>
      </c>
      <c r="K28" s="7">
        <v>1.5228805667251559E-2</v>
      </c>
      <c r="M28" s="9">
        <v>0</v>
      </c>
      <c r="N28" s="9"/>
      <c r="O28" s="9">
        <v>181831855</v>
      </c>
      <c r="P28" s="9"/>
      <c r="Q28" s="9">
        <v>0</v>
      </c>
      <c r="R28" s="9"/>
      <c r="S28" s="9">
        <v>181831855</v>
      </c>
      <c r="U28" s="7">
        <v>1.5596325316113931E-2</v>
      </c>
    </row>
    <row r="29" spans="1:21" x14ac:dyDescent="0.25">
      <c r="A29" s="1" t="s">
        <v>22</v>
      </c>
      <c r="C29" s="3">
        <v>0</v>
      </c>
      <c r="E29" s="9">
        <v>-115158386</v>
      </c>
      <c r="F29" s="9"/>
      <c r="G29" s="9">
        <v>0</v>
      </c>
      <c r="H29" s="9"/>
      <c r="I29" s="9">
        <v>-115158386</v>
      </c>
      <c r="K29" s="7">
        <v>-9.6447602251503277E-3</v>
      </c>
      <c r="M29" s="9">
        <v>0</v>
      </c>
      <c r="N29" s="9"/>
      <c r="O29" s="9">
        <v>-115158386</v>
      </c>
      <c r="P29" s="9"/>
      <c r="Q29" s="9">
        <v>0</v>
      </c>
      <c r="R29" s="9"/>
      <c r="S29" s="9">
        <v>-115158386</v>
      </c>
      <c r="U29" s="7">
        <v>-9.8775192659978084E-3</v>
      </c>
    </row>
    <row r="30" spans="1:21" x14ac:dyDescent="0.25">
      <c r="A30" s="1" t="s">
        <v>23</v>
      </c>
      <c r="C30" s="3">
        <v>0</v>
      </c>
      <c r="E30" s="9">
        <v>-106186212</v>
      </c>
      <c r="G30" s="3">
        <v>0</v>
      </c>
      <c r="I30" s="3">
        <v>-106186212</v>
      </c>
      <c r="K30" s="7">
        <v>-8.8933215333269824E-3</v>
      </c>
      <c r="M30" s="9">
        <v>0</v>
      </c>
      <c r="N30" s="9"/>
      <c r="O30" s="9">
        <v>-106186212</v>
      </c>
      <c r="P30" s="9"/>
      <c r="Q30" s="9">
        <v>0</v>
      </c>
      <c r="R30" s="9"/>
      <c r="S30" s="9">
        <v>-106186212</v>
      </c>
      <c r="U30" s="7">
        <v>-9.1079459451031877E-3</v>
      </c>
    </row>
    <row r="31" spans="1:21" x14ac:dyDescent="0.25">
      <c r="A31" s="1" t="s">
        <v>20</v>
      </c>
      <c r="C31" s="3">
        <v>0</v>
      </c>
      <c r="E31" s="3">
        <v>329137479</v>
      </c>
      <c r="G31" s="3">
        <v>0</v>
      </c>
      <c r="I31" s="3">
        <v>329137479</v>
      </c>
      <c r="K31" s="7">
        <v>2.7565965244297982E-2</v>
      </c>
      <c r="M31" s="9">
        <v>0</v>
      </c>
      <c r="N31" s="9"/>
      <c r="O31" s="9">
        <v>329137479</v>
      </c>
      <c r="P31" s="9"/>
      <c r="Q31" s="9">
        <v>0</v>
      </c>
      <c r="R31" s="9"/>
      <c r="S31" s="9">
        <v>329137479</v>
      </c>
      <c r="U31" s="7">
        <v>2.8231220520791678E-2</v>
      </c>
    </row>
    <row r="32" spans="1:21" x14ac:dyDescent="0.25">
      <c r="A32" s="1" t="s">
        <v>19</v>
      </c>
      <c r="C32" s="3">
        <v>0</v>
      </c>
      <c r="E32" s="3">
        <v>156551476</v>
      </c>
      <c r="G32" s="3">
        <v>0</v>
      </c>
      <c r="I32" s="3">
        <v>156551476</v>
      </c>
      <c r="K32" s="7">
        <v>1.3111519719574536E-2</v>
      </c>
      <c r="M32" s="9">
        <v>0</v>
      </c>
      <c r="N32" s="9"/>
      <c r="O32" s="9">
        <v>156551476</v>
      </c>
      <c r="P32" s="9"/>
      <c r="Q32" s="9">
        <v>0</v>
      </c>
      <c r="R32" s="9"/>
      <c r="S32" s="9">
        <v>156551476</v>
      </c>
      <c r="U32" s="7">
        <v>1.342794280140739E-2</v>
      </c>
    </row>
    <row r="33" spans="1:21" x14ac:dyDescent="0.25">
      <c r="A33" s="1" t="s">
        <v>18</v>
      </c>
      <c r="C33" s="3">
        <v>0</v>
      </c>
      <c r="E33" s="3">
        <v>14103028</v>
      </c>
      <c r="G33" s="3">
        <v>0</v>
      </c>
      <c r="I33" s="3">
        <v>14103028</v>
      </c>
      <c r="K33" s="7">
        <v>1.1811586479562276E-3</v>
      </c>
      <c r="M33" s="9">
        <v>0</v>
      </c>
      <c r="N33" s="9"/>
      <c r="O33" s="9">
        <v>0</v>
      </c>
      <c r="P33" s="9"/>
      <c r="Q33" s="9">
        <v>0</v>
      </c>
      <c r="R33" s="9"/>
      <c r="S33" s="9">
        <v>0</v>
      </c>
      <c r="U33" s="7">
        <v>0</v>
      </c>
    </row>
    <row r="34" spans="1:21" ht="23.25" thickBot="1" x14ac:dyDescent="0.3">
      <c r="C34" s="5">
        <f>SUM(C8:C33)</f>
        <v>456254319</v>
      </c>
      <c r="E34" s="5">
        <f>SUM(E8:E33)</f>
        <v>4269302023</v>
      </c>
      <c r="G34" s="5">
        <f>SUM(G8:G33)</f>
        <v>7214438361</v>
      </c>
      <c r="I34" s="5">
        <f>SUM(I8:I33)</f>
        <v>11939994703</v>
      </c>
      <c r="K34" s="10">
        <f>SUM(K8:K33)</f>
        <v>0.99999999999999978</v>
      </c>
      <c r="M34" s="5">
        <f>SUM(M8:M33)</f>
        <v>456254319</v>
      </c>
      <c r="O34" s="5">
        <f>SUM(O8:O33)</f>
        <v>3987941730</v>
      </c>
      <c r="Q34" s="5">
        <f>SUM(Q8:Q33)</f>
        <v>7214438361</v>
      </c>
      <c r="S34" s="5">
        <f>SUM(S8:S33)</f>
        <v>11658634410</v>
      </c>
      <c r="U34" s="10">
        <f>SUM(U8:U33)</f>
        <v>1</v>
      </c>
    </row>
    <row r="35" spans="1:21" ht="23.25" thickTop="1" x14ac:dyDescent="0.2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2020-07-27T05:12:02Z</dcterms:created>
  <dcterms:modified xsi:type="dcterms:W3CDTF">2020-07-28T13:36:28Z</dcterms:modified>
</cp:coreProperties>
</file>